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Menntun\"/>
    </mc:Choice>
  </mc:AlternateContent>
  <xr:revisionPtr revIDLastSave="0" documentId="13_ncr:1_{C6F03D43-EF35-40A4-884E-2B705655D62A}" xr6:coauthVersionLast="46" xr6:coauthVersionMax="46" xr10:uidLastSave="{00000000-0000-0000-0000-000000000000}"/>
  <bookViews>
    <workbookView xWindow="25080" yWindow="-120" windowWidth="25440" windowHeight="15390" tabRatio="776" xr2:uid="{00000000-000D-0000-FFFF-FFFF00000000}"/>
  </bookViews>
  <sheets>
    <sheet name="menntun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7" i="8" l="1"/>
  <c r="V48" i="8"/>
  <c r="V39" i="8"/>
  <c r="V29" i="8"/>
  <c r="V20" i="8"/>
  <c r="V11" i="8"/>
  <c r="V57" i="7"/>
  <c r="V48" i="7"/>
  <c r="V39" i="7"/>
  <c r="V29" i="7"/>
  <c r="V20" i="7"/>
  <c r="V11" i="7"/>
  <c r="V39" i="5"/>
  <c r="V30" i="5"/>
  <c r="V20" i="5"/>
  <c r="V11" i="5"/>
  <c r="V28" i="4"/>
  <c r="V19" i="4"/>
  <c r="V10" i="4"/>
  <c r="V19" i="3"/>
  <c r="V10" i="3"/>
  <c r="V36" i="2"/>
  <c r="V37" i="2"/>
  <c r="V100" i="2"/>
  <c r="V91" i="2"/>
  <c r="V82" i="2"/>
  <c r="V73" i="2"/>
  <c r="V64" i="2"/>
  <c r="V55" i="2"/>
  <c r="V46" i="2"/>
  <c r="V35" i="2"/>
  <c r="V34" i="2"/>
  <c r="V33" i="2"/>
  <c r="V32" i="2"/>
  <c r="V31" i="2"/>
  <c r="V9" i="2"/>
  <c r="V10" i="2" s="1"/>
  <c r="V8" i="2"/>
  <c r="V7" i="2"/>
  <c r="V6" i="2"/>
  <c r="V5" i="2"/>
  <c r="V4" i="2"/>
  <c r="V28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V19" i="2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5" i="1" l="1"/>
  <c r="V14" i="1"/>
  <c r="V13" i="1"/>
  <c r="V12" i="1"/>
  <c r="V9" i="1"/>
  <c r="U57" i="8"/>
  <c r="U48" i="8"/>
  <c r="U39" i="8"/>
  <c r="U29" i="8"/>
  <c r="U20" i="8"/>
  <c r="U11" i="8"/>
  <c r="U57" i="7"/>
  <c r="U48" i="7"/>
  <c r="U39" i="7"/>
  <c r="U29" i="7"/>
  <c r="U20" i="7"/>
  <c r="U11" i="7"/>
  <c r="U28" i="4"/>
  <c r="U19" i="4"/>
  <c r="U10" i="4"/>
  <c r="U19" i="3"/>
  <c r="U10" i="3"/>
  <c r="U100" i="2"/>
  <c r="U37" i="2" l="1"/>
  <c r="U10" i="2"/>
  <c r="U91" i="2"/>
  <c r="U82" i="2"/>
  <c r="U73" i="2"/>
  <c r="U64" i="2"/>
  <c r="U55" i="2"/>
  <c r="U46" i="2"/>
  <c r="U28" i="2"/>
  <c r="U19" i="2"/>
  <c r="U9" i="1"/>
  <c r="U14" i="1" s="1"/>
  <c r="U15" i="1" l="1"/>
  <c r="U12" i="1"/>
  <c r="U13" i="1"/>
  <c r="T57" i="8"/>
  <c r="T48" i="8"/>
  <c r="T39" i="8"/>
  <c r="T29" i="8"/>
  <c r="T20" i="8"/>
  <c r="T11" i="8"/>
  <c r="T57" i="7"/>
  <c r="T48" i="7"/>
  <c r="T39" i="7"/>
  <c r="T29" i="7"/>
  <c r="T20" i="7"/>
  <c r="T11" i="7"/>
  <c r="T28" i="4"/>
  <c r="T19" i="4"/>
  <c r="T10" i="4"/>
  <c r="T19" i="3"/>
  <c r="T10" i="3"/>
  <c r="T37" i="2"/>
  <c r="T10" i="2"/>
  <c r="T100" i="2"/>
  <c r="T91" i="2"/>
  <c r="T82" i="2"/>
  <c r="T73" i="2"/>
  <c r="T64" i="2"/>
  <c r="T55" i="2"/>
  <c r="T46" i="2"/>
  <c r="T28" i="2"/>
  <c r="T19" i="2"/>
  <c r="T9" i="1"/>
  <c r="T13" i="1" l="1"/>
  <c r="T14" i="1"/>
  <c r="T15" i="1"/>
  <c r="T12" i="1"/>
  <c r="S57" i="8"/>
  <c r="S48" i="8"/>
  <c r="S39" i="8"/>
  <c r="S29" i="8"/>
  <c r="S20" i="8"/>
  <c r="S11" i="8"/>
  <c r="S57" i="7"/>
  <c r="S48" i="7"/>
  <c r="S39" i="7"/>
  <c r="S29" i="7"/>
  <c r="S20" i="7"/>
  <c r="S11" i="7"/>
  <c r="S28" i="4"/>
  <c r="S19" i="4"/>
  <c r="S10" i="4"/>
  <c r="S19" i="3"/>
  <c r="S10" i="3"/>
  <c r="S37" i="2"/>
  <c r="S100" i="2"/>
  <c r="S91" i="2"/>
  <c r="S82" i="2"/>
  <c r="S73" i="2"/>
  <c r="S64" i="2"/>
  <c r="S55" i="2"/>
  <c r="S46" i="2"/>
  <c r="S10" i="2"/>
  <c r="S28" i="2"/>
  <c r="S19" i="2"/>
  <c r="S9" i="1"/>
  <c r="S15" i="1" s="1"/>
  <c r="S12" i="1" l="1"/>
  <c r="S13" i="1"/>
  <c r="S14" i="1"/>
  <c r="R57" i="8"/>
  <c r="R48" i="8"/>
  <c r="R39" i="8"/>
  <c r="R29" i="8"/>
  <c r="R20" i="8"/>
  <c r="R11" i="8"/>
  <c r="R57" i="7"/>
  <c r="R48" i="7"/>
  <c r="R39" i="7"/>
  <c r="R29" i="7"/>
  <c r="R20" i="7"/>
  <c r="R11" i="7"/>
  <c r="R28" i="4"/>
  <c r="R19" i="4"/>
  <c r="R10" i="4"/>
  <c r="R19" i="3"/>
  <c r="R10" i="3"/>
  <c r="R64" i="2"/>
  <c r="R37" i="2"/>
  <c r="R100" i="2"/>
  <c r="R91" i="2"/>
  <c r="R82" i="2"/>
  <c r="R73" i="2"/>
  <c r="R55" i="2"/>
  <c r="R46" i="2"/>
  <c r="R10" i="2"/>
  <c r="R28" i="2"/>
  <c r="R19" i="2"/>
  <c r="R9" i="1"/>
  <c r="R15" i="1" s="1"/>
  <c r="R13" i="1" l="1"/>
  <c r="R12" i="1"/>
  <c r="R14" i="1"/>
  <c r="Q37" i="2"/>
  <c r="Q57" i="8"/>
  <c r="Q48" i="8"/>
  <c r="Q39" i="8"/>
  <c r="Q29" i="8"/>
  <c r="Q20" i="8"/>
  <c r="Q11" i="8"/>
  <c r="Q57" i="7"/>
  <c r="Q48" i="7"/>
  <c r="Q39" i="7"/>
  <c r="Q29" i="7"/>
  <c r="Q20" i="7"/>
  <c r="Q11" i="7"/>
  <c r="Q28" i="4"/>
  <c r="Q19" i="4"/>
  <c r="Q10" i="4"/>
  <c r="Q19" i="3"/>
  <c r="Q10" i="3"/>
  <c r="Q100" i="2"/>
  <c r="Q91" i="2"/>
  <c r="Q82" i="2"/>
  <c r="Q73" i="2"/>
  <c r="Q64" i="2"/>
  <c r="Q55" i="2"/>
  <c r="Q46" i="2"/>
  <c r="Q28" i="2"/>
  <c r="Q10" i="2"/>
  <c r="Q19" i="2"/>
  <c r="Q9" i="1"/>
  <c r="Q13" i="1" l="1"/>
  <c r="Q14" i="1"/>
  <c r="Q15" i="1"/>
  <c r="Q12" i="1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B11" i="8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B11" i="7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B10" i="4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B10" i="3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B9" i="1"/>
  <c r="N13" i="1" l="1"/>
  <c r="N15" i="1"/>
  <c r="N12" i="1"/>
  <c r="N14" i="1"/>
  <c r="J13" i="1"/>
  <c r="J15" i="1"/>
  <c r="J12" i="1"/>
  <c r="J14" i="1"/>
  <c r="B13" i="1"/>
  <c r="B12" i="1"/>
  <c r="B15" i="1"/>
  <c r="B14" i="1"/>
  <c r="M12" i="1"/>
  <c r="M14" i="1"/>
  <c r="M13" i="1"/>
  <c r="M15" i="1"/>
  <c r="E12" i="1"/>
  <c r="E14" i="1"/>
  <c r="E13" i="1"/>
  <c r="E15" i="1"/>
  <c r="L12" i="1"/>
  <c r="L14" i="1"/>
  <c r="L13" i="1"/>
  <c r="L15" i="1"/>
  <c r="H12" i="1"/>
  <c r="H14" i="1"/>
  <c r="H13" i="1"/>
  <c r="H15" i="1"/>
  <c r="D12" i="1"/>
  <c r="D14" i="1"/>
  <c r="D13" i="1"/>
  <c r="D15" i="1"/>
  <c r="F13" i="1"/>
  <c r="F15" i="1"/>
  <c r="F12" i="1"/>
  <c r="F14" i="1"/>
  <c r="I12" i="1"/>
  <c r="I14" i="1"/>
  <c r="I13" i="1"/>
  <c r="I15" i="1"/>
  <c r="P12" i="1"/>
  <c r="P14" i="1"/>
  <c r="P13" i="1"/>
  <c r="P15" i="1"/>
  <c r="O15" i="1"/>
  <c r="O13" i="1"/>
  <c r="O12" i="1"/>
  <c r="O14" i="1"/>
  <c r="K13" i="1"/>
  <c r="K15" i="1"/>
  <c r="K12" i="1"/>
  <c r="K14" i="1"/>
  <c r="G13" i="1"/>
  <c r="G15" i="1"/>
  <c r="G12" i="1"/>
  <c r="G14" i="1"/>
  <c r="C13" i="1"/>
  <c r="C15" i="1"/>
  <c r="C12" i="1"/>
  <c r="C14" i="1"/>
</calcChain>
</file>

<file path=xl/sharedStrings.xml><?xml version="1.0" encoding="utf-8"?>
<sst xmlns="http://schemas.openxmlformats.org/spreadsheetml/2006/main" count="302" uniqueCount="34">
  <si>
    <t>Samtals</t>
  </si>
  <si>
    <t>Höfuðborgarsvæðið</t>
  </si>
  <si>
    <t>Menntun atvinnulausra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</si>
  <si>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</si>
  <si>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</si>
  <si>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</si>
  <si>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</si>
  <si>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</si>
  <si>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</si>
  <si>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</si>
  <si>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</si>
  <si>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</si>
  <si>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</si>
  <si>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</si>
  <si>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Menntun atvinnulausra eftir búsetu og kyni</t>
  </si>
  <si>
    <t>Menntun atvinnulausra eftir búsetu og aldri</t>
  </si>
  <si>
    <t>Menntun atvinnulausra eftir kyni og aldri</t>
  </si>
  <si>
    <t>Menntun atvinnulausra eftir búsetu</t>
  </si>
  <si>
    <t>Menntun atvinnulausra eftir kyni</t>
  </si>
  <si>
    <t>Menntun atvinnulausra eftir aldri</t>
  </si>
  <si>
    <t>Grunnskólanám eða sambærilegt</t>
  </si>
  <si>
    <t>Stúdentspróf</t>
  </si>
  <si>
    <t>Háskólanám /sérskólar við háskólastig</t>
  </si>
  <si>
    <t>Reykjavík</t>
  </si>
  <si>
    <t>Nágrannasveitarfélög Reykjavíkur</t>
  </si>
  <si>
    <t>Iðnnám</t>
  </si>
  <si>
    <t>Suðurnes</t>
  </si>
  <si>
    <t xml:space="preserve"> </t>
  </si>
  <si>
    <t>Starfstengt nám á framhaldssk.stigi</t>
  </si>
  <si>
    <t>16-29 ára</t>
  </si>
  <si>
    <t>30-49 ára</t>
  </si>
  <si>
    <t>50-70 ára</t>
  </si>
  <si>
    <t>Hlutfallsleg skipting</t>
  </si>
  <si>
    <t>Óflokkað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</si>
</sst>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1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21">
    <xf numFmtId="0" fontId="0" fillId="0" borderId="0" xfId="0"/>
    <xf numFmtId="0" fontId="15" fillId="0" borderId="0" xfId="0" applyFont="1"/>
    <xf numFmtId="0" fontId="16" fillId="0" borderId="0" xfId="0" applyFont="1"/>
    <xf numFmtId="3" fontId="15" fillId="0" borderId="0" xfId="0" applyNumberFormat="1" applyFont="1"/>
    <xf numFmtId="3" fontId="15" fillId="0" borderId="0" xfId="0" applyNumberFormat="1" applyFont="1" applyBorder="1"/>
    <xf numFmtId="0" fontId="15" fillId="0" borderId="0" xfId="0" applyFont="1" applyBorder="1"/>
    <xf numFmtId="9" fontId="15" fillId="0" borderId="0" xfId="10" applyFont="1"/>
    <xf numFmtId="0" fontId="15" fillId="0" borderId="1" xfId="0" applyFont="1" applyBorder="1"/>
    <xf numFmtId="3" fontId="15" fillId="0" borderId="1" xfId="0" applyNumberFormat="1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6" fillId="2" borderId="0" xfId="0" applyFont="1" applyFill="1"/>
    <xf numFmtId="1" fontId="15" fillId="0" borderId="0" xfId="0" applyNumberFormat="1" applyFont="1"/>
    <xf numFmtId="1" fontId="15" fillId="0" borderId="1" xfId="0" applyNumberFormat="1" applyFont="1" applyBorder="1"/>
    <xf numFmtId="1" fontId="15" fillId="0" borderId="0" xfId="0" applyNumberFormat="1" applyFont="1" applyBorder="1"/>
    <xf numFmtId="1" fontId="15" fillId="0" borderId="0" xfId="0" applyNumberFormat="1" applyFont="1" applyAlignment="1">
      <alignment horizontal="right"/>
    </xf>
    <xf numFmtId="1" fontId="15" fillId="0" borderId="1" xfId="0" applyNumberFormat="1" applyFont="1" applyBorder="1" applyAlignment="1">
      <alignment horizontal="right"/>
    </xf>
    <xf numFmtId="1" fontId="15" fillId="0" borderId="2" xfId="0" applyNumberFormat="1" applyFont="1" applyBorder="1"/>
    <xf numFmtId="3" fontId="15" fillId="0" borderId="2" xfId="0" applyNumberFormat="1" applyFont="1" applyBorder="1"/>
  </cellXfs>
  <cellStyles count="18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Percent" xfId="10" builtinId="5"/>
    <cellStyle name="Percent 2" xfId="11" xr:uid="{00000000-0005-0000-0000-00000B000000}"/>
    <cellStyle name="Percent 3" xfId="12" xr:uid="{00000000-0005-0000-0000-00000C000000}"/>
    <cellStyle name="Venjuleg 2" xfId="13" xr:uid="{00000000-0005-0000-0000-00000D000000}"/>
    <cellStyle name="Venjuleg 3" xfId="14" xr:uid="{00000000-0005-0000-0000-00000E000000}"/>
    <cellStyle name="Venjuleg 4" xfId="15" xr:uid="{00000000-0005-0000-0000-00000F000000}"/>
    <cellStyle name="Venjuleg 5" xfId="16" xr:uid="{00000000-0005-0000-0000-000010000000}"/>
    <cellStyle name="Venjuleg 6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3" sqref="V3"/>
    </sheetView>
  </sheetViews>
  <sheetFormatPr defaultColWidth="9.33203125" defaultRowHeight="12.75" x14ac:dyDescent="0.2"/>
  <cols>
    <col min="1" max="1" width="40.83203125" style="1" customWidth="1"/>
    <col min="2" max="16" width="8.33203125" style="1" customWidth="1"/>
    <col min="17" max="16384" width="9.33203125" style="1"/>
  </cols>
  <sheetData>
    <row r="1" spans="1:22" ht="20.25" customHeight="1" x14ac:dyDescent="0.25">
      <c r="A1" s="10" t="s">
        <v>2</v>
      </c>
    </row>
    <row r="2" spans="1:22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</row>
    <row r="3" spans="1:22" ht="13.5" customHeight="1" x14ac:dyDescent="0.2">
      <c r="A3" s="1" t="s">
        <v>20</v>
      </c>
      <c r="B3" s="3">
        <v>1503</v>
      </c>
      <c r="C3" s="3">
        <v>1607</v>
      </c>
      <c r="D3" s="3">
        <v>2635</v>
      </c>
      <c r="E3" s="3">
        <v>3431</v>
      </c>
      <c r="F3" s="3">
        <v>3155</v>
      </c>
      <c r="G3" s="3">
        <v>2126</v>
      </c>
      <c r="H3" s="3">
        <v>1432</v>
      </c>
      <c r="I3" s="3">
        <v>1112</v>
      </c>
      <c r="J3" s="3">
        <v>1885</v>
      </c>
      <c r="K3" s="3">
        <v>7735</v>
      </c>
      <c r="L3" s="3">
        <v>7557</v>
      </c>
      <c r="M3" s="3">
        <v>6701</v>
      </c>
      <c r="N3" s="3">
        <v>4806</v>
      </c>
      <c r="O3" s="3">
        <v>3530</v>
      </c>
      <c r="P3" s="3">
        <v>2896</v>
      </c>
      <c r="Q3" s="3">
        <v>2346.25</v>
      </c>
      <c r="R3" s="3">
        <v>1837.9166666666667</v>
      </c>
      <c r="S3" s="3">
        <v>1801.0833333333333</v>
      </c>
      <c r="T3" s="3">
        <v>2020.3333333333333</v>
      </c>
      <c r="U3" s="3">
        <v>3125.4166666666665</v>
      </c>
      <c r="V3" s="3">
        <v>6791.583333333333</v>
      </c>
    </row>
    <row r="4" spans="1:22" ht="13.5" customHeight="1" x14ac:dyDescent="0.2">
      <c r="A4" s="1" t="s">
        <v>28</v>
      </c>
      <c r="B4" s="3">
        <v>220</v>
      </c>
      <c r="C4" s="3">
        <v>238</v>
      </c>
      <c r="D4" s="3">
        <v>399</v>
      </c>
      <c r="E4" s="3">
        <v>511</v>
      </c>
      <c r="F4" s="3">
        <v>496</v>
      </c>
      <c r="G4" s="3">
        <v>328</v>
      </c>
      <c r="H4" s="3">
        <v>206</v>
      </c>
      <c r="I4" s="3">
        <v>170</v>
      </c>
      <c r="J4" s="3">
        <v>268</v>
      </c>
      <c r="K4" s="3">
        <v>1073</v>
      </c>
      <c r="L4" s="3">
        <v>1045</v>
      </c>
      <c r="M4" s="3">
        <v>1043</v>
      </c>
      <c r="N4" s="3">
        <v>922</v>
      </c>
      <c r="O4" s="3">
        <v>753</v>
      </c>
      <c r="P4" s="3">
        <v>687</v>
      </c>
      <c r="Q4" s="3">
        <v>567.16666666666663</v>
      </c>
      <c r="R4" s="3">
        <v>463.83333333333331</v>
      </c>
      <c r="S4" s="3">
        <v>472.25</v>
      </c>
      <c r="T4" s="3">
        <v>523.58333333333337</v>
      </c>
      <c r="U4" s="3">
        <v>815.33333333333337</v>
      </c>
      <c r="V4" s="3">
        <v>1994.5</v>
      </c>
    </row>
    <row r="5" spans="1:22" ht="13.5" customHeight="1" x14ac:dyDescent="0.2">
      <c r="A5" s="1" t="s">
        <v>25</v>
      </c>
      <c r="B5" s="3">
        <v>119</v>
      </c>
      <c r="C5" s="3">
        <v>133</v>
      </c>
      <c r="D5" s="3">
        <v>322</v>
      </c>
      <c r="E5" s="3">
        <v>407</v>
      </c>
      <c r="F5" s="3">
        <v>367</v>
      </c>
      <c r="G5" s="3">
        <v>239</v>
      </c>
      <c r="H5" s="3">
        <v>152</v>
      </c>
      <c r="I5" s="3">
        <v>122</v>
      </c>
      <c r="J5" s="3">
        <v>303</v>
      </c>
      <c r="K5" s="3">
        <v>2339</v>
      </c>
      <c r="L5" s="3">
        <v>2049</v>
      </c>
      <c r="M5" s="3">
        <v>1727</v>
      </c>
      <c r="N5" s="3">
        <v>1269</v>
      </c>
      <c r="O5" s="3">
        <v>889</v>
      </c>
      <c r="P5" s="3">
        <v>603</v>
      </c>
      <c r="Q5" s="3">
        <v>447.75</v>
      </c>
      <c r="R5" s="3">
        <v>363.16666666666669</v>
      </c>
      <c r="S5" s="3">
        <v>350</v>
      </c>
      <c r="T5" s="3">
        <v>417.58333333333331</v>
      </c>
      <c r="U5" s="3">
        <v>652</v>
      </c>
      <c r="V5" s="3">
        <v>1433.5</v>
      </c>
    </row>
    <row r="6" spans="1:22" ht="13.5" customHeight="1" x14ac:dyDescent="0.2">
      <c r="A6" s="1" t="s">
        <v>21</v>
      </c>
      <c r="B6" s="3">
        <v>145</v>
      </c>
      <c r="C6" s="3">
        <v>165</v>
      </c>
      <c r="D6" s="3">
        <v>360</v>
      </c>
      <c r="E6" s="3">
        <v>492</v>
      </c>
      <c r="F6" s="3">
        <v>467</v>
      </c>
      <c r="G6" s="3">
        <v>320</v>
      </c>
      <c r="H6" s="3">
        <v>194</v>
      </c>
      <c r="I6" s="3">
        <v>151</v>
      </c>
      <c r="J6" s="3">
        <v>294</v>
      </c>
      <c r="K6" s="3">
        <v>1767</v>
      </c>
      <c r="L6" s="3">
        <v>1695</v>
      </c>
      <c r="M6" s="3">
        <v>1509</v>
      </c>
      <c r="N6" s="3">
        <v>1136</v>
      </c>
      <c r="O6" s="3">
        <v>972</v>
      </c>
      <c r="P6" s="3">
        <v>806</v>
      </c>
      <c r="Q6" s="3">
        <v>642.91666666666663</v>
      </c>
      <c r="R6" s="3">
        <v>519.75</v>
      </c>
      <c r="S6" s="3">
        <v>469.91666666666669</v>
      </c>
      <c r="T6" s="3">
        <v>522.33333333333337</v>
      </c>
      <c r="U6" s="3">
        <v>802.58333333333337</v>
      </c>
      <c r="V6" s="3">
        <v>1782.1666666666667</v>
      </c>
    </row>
    <row r="7" spans="1:22" ht="13.5" customHeight="1" x14ac:dyDescent="0.2">
      <c r="A7" s="1" t="s">
        <v>22</v>
      </c>
      <c r="B7" s="3">
        <v>161</v>
      </c>
      <c r="C7" s="3">
        <v>175</v>
      </c>
      <c r="D7" s="3">
        <v>322</v>
      </c>
      <c r="E7" s="3">
        <v>457</v>
      </c>
      <c r="F7" s="3">
        <v>478</v>
      </c>
      <c r="G7" s="3">
        <v>353</v>
      </c>
      <c r="H7" s="3">
        <v>246</v>
      </c>
      <c r="I7" s="3">
        <v>220</v>
      </c>
      <c r="J7" s="3">
        <v>389</v>
      </c>
      <c r="K7" s="3">
        <v>2207</v>
      </c>
      <c r="L7" s="3">
        <v>2157</v>
      </c>
      <c r="M7" s="3">
        <v>2087</v>
      </c>
      <c r="N7" s="3">
        <v>1705</v>
      </c>
      <c r="O7" s="3">
        <v>1584</v>
      </c>
      <c r="P7" s="3">
        <v>1483</v>
      </c>
      <c r="Q7" s="3">
        <v>1337.75</v>
      </c>
      <c r="R7" s="3">
        <v>1138.8333333333333</v>
      </c>
      <c r="S7" s="3">
        <v>1077.9166666666667</v>
      </c>
      <c r="T7" s="3">
        <v>1159</v>
      </c>
      <c r="U7" s="3">
        <v>1842.4166666666667</v>
      </c>
      <c r="V7" s="3">
        <v>4216.166666666667</v>
      </c>
    </row>
    <row r="8" spans="1:22" ht="13.5" customHeight="1" x14ac:dyDescent="0.2">
      <c r="A8" s="7" t="s">
        <v>33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278.41666666666669</v>
      </c>
    </row>
    <row r="9" spans="1:22" ht="13.5" customHeight="1" x14ac:dyDescent="0.2">
      <c r="A9" s="1" t="s">
        <v>0</v>
      </c>
      <c r="B9" s="3">
        <f>SUM(B3:B8)</f>
        <v>2148</v>
      </c>
      <c r="C9" s="3">
        <f t="shared" ref="C9:P9" si="0">SUM(C3:C8)</f>
        <v>2318</v>
      </c>
      <c r="D9" s="3">
        <f t="shared" si="0"/>
        <v>4038</v>
      </c>
      <c r="E9" s="3">
        <f t="shared" si="0"/>
        <v>5298</v>
      </c>
      <c r="F9" s="3">
        <f t="shared" si="0"/>
        <v>4963</v>
      </c>
      <c r="G9" s="3">
        <f t="shared" si="0"/>
        <v>3366</v>
      </c>
      <c r="H9" s="3">
        <f t="shared" si="0"/>
        <v>2230</v>
      </c>
      <c r="I9" s="3">
        <f t="shared" si="0"/>
        <v>1775</v>
      </c>
      <c r="J9" s="3">
        <f t="shared" si="0"/>
        <v>3139</v>
      </c>
      <c r="K9" s="3">
        <f t="shared" si="0"/>
        <v>15121</v>
      </c>
      <c r="L9" s="3">
        <f t="shared" si="0"/>
        <v>14503</v>
      </c>
      <c r="M9" s="3">
        <f t="shared" si="0"/>
        <v>13067</v>
      </c>
      <c r="N9" s="3">
        <f t="shared" si="0"/>
        <v>9838</v>
      </c>
      <c r="O9" s="3">
        <f t="shared" si="0"/>
        <v>7728</v>
      </c>
      <c r="P9" s="3">
        <f t="shared" si="0"/>
        <v>6475</v>
      </c>
      <c r="Q9" s="3">
        <f>SUM(Q3:Q8)</f>
        <v>5341.833333333333</v>
      </c>
      <c r="R9" s="3">
        <f>SUM(R3:R8)</f>
        <v>4323.5</v>
      </c>
      <c r="S9" s="3">
        <f>SUM(S3:S8)</f>
        <v>4171.1666666666661</v>
      </c>
      <c r="T9" s="3">
        <f>SUM(T3:T8)</f>
        <v>4642.8333333333339</v>
      </c>
      <c r="U9" s="3">
        <f>SUM(U3:U8)</f>
        <v>7237.75</v>
      </c>
      <c r="V9" s="3">
        <f>SUM(V3:V8)</f>
        <v>16496.333333333332</v>
      </c>
    </row>
    <row r="10" spans="1:22" ht="13.5" customHeight="1" x14ac:dyDescent="0.2"/>
    <row r="11" spans="1:22" ht="13.5" customHeight="1" x14ac:dyDescent="0.2">
      <c r="A11" s="12" t="s">
        <v>32</v>
      </c>
    </row>
    <row r="12" spans="1:22" ht="13.5" customHeight="1" x14ac:dyDescent="0.2">
      <c r="A12" s="1" t="s">
        <v>20</v>
      </c>
      <c r="B12" s="6">
        <f>B3/B$9</f>
        <v>0.69972067039106145</v>
      </c>
      <c r="C12" s="6">
        <f t="shared" ref="C12:P12" si="1">C3/C$9</f>
        <v>0.69327006039689387</v>
      </c>
      <c r="D12" s="6">
        <f t="shared" si="1"/>
        <v>0.65255076770678555</v>
      </c>
      <c r="E12" s="6">
        <f t="shared" si="1"/>
        <v>0.64760286900717257</v>
      </c>
      <c r="F12" s="6">
        <f t="shared" si="1"/>
        <v>0.63570421116260323</v>
      </c>
      <c r="G12" s="6">
        <f t="shared" si="1"/>
        <v>0.63161021984551391</v>
      </c>
      <c r="H12" s="6">
        <f t="shared" si="1"/>
        <v>0.64215246636771306</v>
      </c>
      <c r="I12" s="6">
        <f t="shared" si="1"/>
        <v>0.62647887323943663</v>
      </c>
      <c r="J12" s="6">
        <f t="shared" si="1"/>
        <v>0.60050971647021345</v>
      </c>
      <c r="K12" s="6">
        <f t="shared" si="1"/>
        <v>0.51154024204748361</v>
      </c>
      <c r="L12" s="6">
        <f t="shared" si="1"/>
        <v>0.52106460732262294</v>
      </c>
      <c r="M12" s="6">
        <f t="shared" si="1"/>
        <v>0.51281855054717995</v>
      </c>
      <c r="N12" s="6">
        <f t="shared" si="1"/>
        <v>0.48851392559463308</v>
      </c>
      <c r="O12" s="6">
        <f t="shared" si="1"/>
        <v>0.45678053830227744</v>
      </c>
      <c r="P12" s="6">
        <f t="shared" si="1"/>
        <v>0.44725868725868728</v>
      </c>
      <c r="Q12" s="6">
        <f t="shared" ref="Q12:R12" si="2">Q3/Q$9</f>
        <v>0.43922186515241335</v>
      </c>
      <c r="R12" s="6">
        <f t="shared" si="2"/>
        <v>0.42509926371381213</v>
      </c>
      <c r="S12" s="6">
        <f t="shared" ref="S12:T12" si="3">S3/S$9</f>
        <v>0.4317936628441284</v>
      </c>
      <c r="T12" s="6">
        <f t="shared" si="3"/>
        <v>0.43515094949204858</v>
      </c>
      <c r="U12" s="6">
        <f t="shared" ref="U12:V12" si="4">U3/U$9</f>
        <v>0.43182158359527018</v>
      </c>
      <c r="V12" s="6">
        <f t="shared" si="4"/>
        <v>0.4117026005779062</v>
      </c>
    </row>
    <row r="13" spans="1:22" ht="13.5" customHeight="1" x14ac:dyDescent="0.2">
      <c r="A13" s="1" t="s">
        <v>28</v>
      </c>
      <c r="B13" s="6">
        <f>B4/B$9</f>
        <v>0.10242085661080075</v>
      </c>
      <c r="C13" s="6">
        <f>C4/C$9</f>
        <v>0.10267471958584987</v>
      </c>
      <c r="D13" s="6">
        <f>D4/D$9</f>
        <v>9.8811292719167901E-2</v>
      </c>
      <c r="E13" s="6">
        <f>E4/E$9</f>
        <v>9.645149112872782E-2</v>
      </c>
      <c r="F13" s="6">
        <f>F4/F$9</f>
        <v>9.99395526899053E-2</v>
      </c>
      <c r="G13" s="6">
        <f>G4/G$9</f>
        <v>9.7445038621509203E-2</v>
      </c>
      <c r="H13" s="6">
        <f>H4/H$9</f>
        <v>9.2376681614349782E-2</v>
      </c>
      <c r="I13" s="6">
        <f>I4/I$9</f>
        <v>9.5774647887323941E-2</v>
      </c>
      <c r="J13" s="6">
        <f>J4/J$9</f>
        <v>8.5377508760751827E-2</v>
      </c>
      <c r="K13" s="6">
        <f>K4/K$9</f>
        <v>7.0960915283380735E-2</v>
      </c>
      <c r="L13" s="6">
        <f>L4/L$9</f>
        <v>7.2054057781148734E-2</v>
      </c>
      <c r="M13" s="6">
        <f>M4/M$9</f>
        <v>7.9819392362439734E-2</v>
      </c>
      <c r="N13" s="6">
        <f>N4/N$9</f>
        <v>9.3718235413701972E-2</v>
      </c>
      <c r="O13" s="6">
        <f>O4/O$9</f>
        <v>9.7437888198757761E-2</v>
      </c>
      <c r="P13" s="6">
        <f>P4/P$9</f>
        <v>0.10610038610038611</v>
      </c>
      <c r="Q13" s="6">
        <f t="shared" ref="Q13:R13" si="5">Q4/Q$9</f>
        <v>0.10617453433590215</v>
      </c>
      <c r="R13" s="6">
        <f t="shared" si="5"/>
        <v>0.10728190894722639</v>
      </c>
      <c r="S13" s="6">
        <f t="shared" ref="S13:T13" si="6">S4/S$9</f>
        <v>0.11321772485715428</v>
      </c>
      <c r="T13" s="6">
        <f t="shared" si="6"/>
        <v>0.11277237319165739</v>
      </c>
      <c r="U13" s="6">
        <f t="shared" ref="U13:V13" si="7">U4/U$9</f>
        <v>0.11265010995590251</v>
      </c>
      <c r="V13" s="6">
        <f t="shared" si="7"/>
        <v>0.12090565580229951</v>
      </c>
    </row>
    <row r="14" spans="1:22" ht="13.5" customHeight="1" x14ac:dyDescent="0.2">
      <c r="A14" s="1" t="s">
        <v>25</v>
      </c>
      <c r="B14" s="6">
        <f>B5/B$9</f>
        <v>5.5400372439478582E-2</v>
      </c>
      <c r="C14" s="6">
        <f>C5/C$9</f>
        <v>5.737704918032787E-2</v>
      </c>
      <c r="D14" s="6">
        <f>D5/D$9</f>
        <v>7.9742446755819707E-2</v>
      </c>
      <c r="E14" s="6">
        <f>E5/E$9</f>
        <v>7.6821442053605138E-2</v>
      </c>
      <c r="F14" s="6">
        <f>F5/F$9</f>
        <v>7.3947209349183959E-2</v>
      </c>
      <c r="G14" s="6">
        <f>G5/G$9</f>
        <v>7.1004159239453357E-2</v>
      </c>
      <c r="H14" s="6">
        <f>H5/H$9</f>
        <v>6.8161434977578469E-2</v>
      </c>
      <c r="I14" s="6">
        <f>I5/I$9</f>
        <v>6.8732394366197186E-2</v>
      </c>
      <c r="J14" s="6">
        <f>J5/J$9</f>
        <v>9.6527556546670917E-2</v>
      </c>
      <c r="K14" s="6">
        <f>K5/K$9</f>
        <v>0.15468553667085511</v>
      </c>
      <c r="L14" s="6">
        <f>L5/L$9</f>
        <v>0.14128111425222367</v>
      </c>
      <c r="M14" s="6">
        <f>M5/M$9</f>
        <v>0.13216499579092369</v>
      </c>
      <c r="N14" s="6">
        <f>N5/N$9</f>
        <v>0.12898963203903233</v>
      </c>
      <c r="O14" s="6">
        <f>O5/O$9</f>
        <v>0.11503623188405797</v>
      </c>
      <c r="P14" s="6">
        <f>P5/P$9</f>
        <v>9.3127413127413128E-2</v>
      </c>
      <c r="Q14" s="6">
        <f t="shared" ref="Q14:R14" si="8">Q5/Q$9</f>
        <v>8.3819537611930992E-2</v>
      </c>
      <c r="R14" s="6">
        <f t="shared" si="8"/>
        <v>8.3998303843336813E-2</v>
      </c>
      <c r="S14" s="6">
        <f t="shared" ref="S14:T14" si="9">S5/S$9</f>
        <v>8.3909377871898366E-2</v>
      </c>
      <c r="T14" s="6">
        <f t="shared" si="9"/>
        <v>8.9941486879419885E-2</v>
      </c>
      <c r="U14" s="6">
        <f t="shared" ref="U14:V14" si="10">U5/U$9</f>
        <v>9.0083244102103555E-2</v>
      </c>
      <c r="V14" s="6">
        <f t="shared" si="10"/>
        <v>8.6898098567358403E-2</v>
      </c>
    </row>
    <row r="15" spans="1:22" ht="13.5" customHeight="1" x14ac:dyDescent="0.2">
      <c r="A15" s="1" t="s">
        <v>21</v>
      </c>
      <c r="B15" s="6">
        <f>B6/B$9</f>
        <v>6.7504655493482307E-2</v>
      </c>
      <c r="C15" s="6">
        <f>C6/C$9</f>
        <v>7.1182053494391717E-2</v>
      </c>
      <c r="D15" s="6">
        <f>D6/D$9</f>
        <v>8.9153046062407135E-2</v>
      </c>
      <c r="E15" s="6">
        <f>E6/E$9</f>
        <v>9.2865232163080402E-2</v>
      </c>
      <c r="F15" s="6">
        <f>F6/F$9</f>
        <v>9.4096312714084224E-2</v>
      </c>
      <c r="G15" s="6">
        <f>G6/G$9</f>
        <v>9.5068330362448009E-2</v>
      </c>
      <c r="H15" s="6">
        <f>H6/H$9</f>
        <v>8.6995515695067263E-2</v>
      </c>
      <c r="I15" s="6">
        <f>I6/I$9</f>
        <v>8.5070422535211271E-2</v>
      </c>
      <c r="J15" s="6">
        <f>J6/J$9</f>
        <v>9.3660401401720286E-2</v>
      </c>
      <c r="K15" s="6">
        <f>K6/K$9</f>
        <v>0.11685735070431849</v>
      </c>
      <c r="L15" s="6">
        <f>L6/L$9</f>
        <v>0.11687237123353789</v>
      </c>
      <c r="M15" s="6">
        <f>M6/M$9</f>
        <v>0.11548174791459402</v>
      </c>
      <c r="N15" s="6">
        <f>N6/N$9</f>
        <v>0.11547062411059159</v>
      </c>
      <c r="O15" s="6">
        <f>O6/O$9</f>
        <v>0.12577639751552794</v>
      </c>
      <c r="P15" s="6">
        <f>P6/P$9</f>
        <v>0.12447876447876448</v>
      </c>
      <c r="Q15" s="6">
        <f t="shared" ref="Q15:R15" si="11">Q6/Q$9</f>
        <v>0.1203550591245203</v>
      </c>
      <c r="R15" s="6">
        <f t="shared" si="11"/>
        <v>0.12021510350410547</v>
      </c>
      <c r="S15" s="6">
        <f t="shared" ref="S15:T15" si="12">S6/S$9</f>
        <v>0.11265832900467497</v>
      </c>
      <c r="T15" s="6">
        <f t="shared" si="12"/>
        <v>0.11250314104174892</v>
      </c>
      <c r="U15" s="6">
        <f t="shared" ref="U15:V15" si="13">U6/U$9</f>
        <v>0.11088851277445799</v>
      </c>
      <c r="V15" s="6">
        <f t="shared" si="13"/>
        <v>0.10803410858978764</v>
      </c>
    </row>
    <row r="16" spans="1:22" ht="13.5" customHeight="1" x14ac:dyDescent="0.2">
      <c r="A16" s="5" t="s">
        <v>22</v>
      </c>
      <c r="B16" s="6">
        <f>B7/B$9</f>
        <v>7.4953445065176913E-2</v>
      </c>
      <c r="C16" s="6">
        <f t="shared" ref="C16:V16" si="14">C7/C$9</f>
        <v>7.5496117342536667E-2</v>
      </c>
      <c r="D16" s="6">
        <f t="shared" si="14"/>
        <v>7.9742446755819707E-2</v>
      </c>
      <c r="E16" s="6">
        <f t="shared" si="14"/>
        <v>8.6258965647414115E-2</v>
      </c>
      <c r="F16" s="6">
        <f t="shared" si="14"/>
        <v>9.6312714084223247E-2</v>
      </c>
      <c r="G16" s="6">
        <f t="shared" si="14"/>
        <v>0.10487225193107547</v>
      </c>
      <c r="H16" s="6">
        <f t="shared" si="14"/>
        <v>0.11031390134529148</v>
      </c>
      <c r="I16" s="6">
        <f t="shared" si="14"/>
        <v>0.12394366197183099</v>
      </c>
      <c r="J16" s="6">
        <f t="shared" si="14"/>
        <v>0.12392481682064352</v>
      </c>
      <c r="K16" s="6">
        <f t="shared" si="14"/>
        <v>0.14595595529396205</v>
      </c>
      <c r="L16" s="6">
        <f t="shared" si="14"/>
        <v>0.14872784941046679</v>
      </c>
      <c r="M16" s="6">
        <f t="shared" si="14"/>
        <v>0.15971531338486264</v>
      </c>
      <c r="N16" s="6">
        <f t="shared" si="14"/>
        <v>0.17330758284204106</v>
      </c>
      <c r="O16" s="6">
        <f t="shared" si="14"/>
        <v>0.20496894409937888</v>
      </c>
      <c r="P16" s="6">
        <f t="shared" si="14"/>
        <v>0.22903474903474905</v>
      </c>
      <c r="Q16" s="6">
        <f t="shared" si="14"/>
        <v>0.25042900377523325</v>
      </c>
      <c r="R16" s="6">
        <f t="shared" si="14"/>
        <v>0.26340541999151917</v>
      </c>
      <c r="S16" s="6">
        <f t="shared" si="14"/>
        <v>0.25842090542214413</v>
      </c>
      <c r="T16" s="6">
        <f t="shared" si="14"/>
        <v>0.24963204939512507</v>
      </c>
      <c r="U16" s="6">
        <f t="shared" si="14"/>
        <v>0.25455654957226581</v>
      </c>
      <c r="V16" s="6">
        <f t="shared" si="14"/>
        <v>0.25558204853603833</v>
      </c>
    </row>
    <row r="17" spans="1:22" ht="13.5" customHeight="1" x14ac:dyDescent="0.2">
      <c r="A17" s="7" t="s">
        <v>33</v>
      </c>
      <c r="V17" s="3"/>
    </row>
    <row r="18" spans="1:22" ht="13.5" customHeight="1" x14ac:dyDescent="0.2"/>
    <row r="19" spans="1:22" ht="13.5" customHeight="1" x14ac:dyDescent="0.2"/>
    <row r="20" spans="1:22" ht="13.5" customHeight="1" x14ac:dyDescent="0.2"/>
    <row r="21" spans="1:22" ht="13.5" customHeight="1" x14ac:dyDescent="0.2"/>
    <row r="22" spans="1:22" ht="13.5" customHeight="1" x14ac:dyDescent="0.2">
      <c r="S22" s="1" t="s">
        <v>27</v>
      </c>
    </row>
    <row r="23" spans="1:22" ht="13.5" customHeight="1" x14ac:dyDescent="0.2">
      <c r="V23" s="1" t="s">
        <v>27</v>
      </c>
    </row>
    <row r="24" spans="1:22" ht="13.5" customHeight="1" x14ac:dyDescent="0.2"/>
    <row r="25" spans="1:22" ht="13.5" customHeight="1" x14ac:dyDescent="0.2"/>
    <row r="26" spans="1:22" ht="13.5" customHeight="1" x14ac:dyDescent="0.2"/>
    <row r="27" spans="1:22" ht="13.5" customHeight="1" x14ac:dyDescent="0.2"/>
    <row r="28" spans="1:22" ht="13.5" customHeight="1" x14ac:dyDescent="0.2"/>
    <row r="29" spans="1:22" ht="13.5" customHeight="1" x14ac:dyDescent="0.2"/>
    <row r="30" spans="1:22" ht="13.5" customHeight="1" x14ac:dyDescent="0.2"/>
    <row r="31" spans="1:22" ht="13.5" customHeight="1" x14ac:dyDescent="0.2"/>
    <row r="32" spans="1:2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</sheetData>
  <phoneticPr fontId="3" type="noConversion"/>
  <pageMargins left="0.75" right="0.75" top="1" bottom="1" header="0.5" footer="0.5"/>
  <pageSetup paperSize="9" orientation="landscape" r:id="rId1"/>
  <headerFooter alignWithMargins="0"/>
  <ignoredErrors>
    <ignoredError sqref="B9:V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92"/>
  <sheetViews>
    <sheetView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V4" sqref="V4"/>
    </sheetView>
  </sheetViews>
  <sheetFormatPr defaultColWidth="9.33203125" defaultRowHeight="12.75" x14ac:dyDescent="0.2"/>
  <cols>
    <col min="1" max="1" width="40.83203125" style="1" customWidth="1"/>
    <col min="2" max="21" width="9.33203125" style="1"/>
    <col min="22" max="22" width="9.83203125" style="1" bestFit="1" customWidth="1"/>
    <col min="23" max="16384" width="9.33203125" style="1"/>
  </cols>
  <sheetData>
    <row r="1" spans="1:22" ht="20.25" customHeight="1" x14ac:dyDescent="0.25">
      <c r="A1" s="11" t="s">
        <v>17</v>
      </c>
    </row>
    <row r="2" spans="1:22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</row>
    <row r="3" spans="1:22" ht="13.5" customHeight="1" x14ac:dyDescent="0.2">
      <c r="A3" s="9" t="s">
        <v>1</v>
      </c>
    </row>
    <row r="4" spans="1:22" ht="13.5" customHeight="1" x14ac:dyDescent="0.2">
      <c r="A4" s="1" t="s">
        <v>20</v>
      </c>
      <c r="B4" s="3">
        <v>852</v>
      </c>
      <c r="C4" s="3">
        <v>811</v>
      </c>
      <c r="D4" s="3">
        <v>1623</v>
      </c>
      <c r="E4" s="3">
        <v>2118</v>
      </c>
      <c r="F4" s="3">
        <v>1973</v>
      </c>
      <c r="G4" s="3">
        <v>1230</v>
      </c>
      <c r="H4" s="3">
        <v>686</v>
      </c>
      <c r="I4" s="3">
        <v>444</v>
      </c>
      <c r="J4" s="3">
        <v>865</v>
      </c>
      <c r="K4" s="3">
        <v>4498</v>
      </c>
      <c r="L4" s="3">
        <v>4457</v>
      </c>
      <c r="M4" s="3">
        <v>4032</v>
      </c>
      <c r="N4" s="3">
        <v>2888</v>
      </c>
      <c r="O4" s="3">
        <v>2051</v>
      </c>
      <c r="P4" s="3">
        <v>1669</v>
      </c>
      <c r="Q4" s="3">
        <v>1420</v>
      </c>
      <c r="R4" s="3">
        <v>1086</v>
      </c>
      <c r="S4" s="1">
        <v>963</v>
      </c>
      <c r="T4" s="3">
        <v>1184</v>
      </c>
      <c r="U4" s="3">
        <v>1862.8333333333333</v>
      </c>
      <c r="V4" s="3">
        <f>SUM(V13+V22)</f>
        <v>3961.25</v>
      </c>
    </row>
    <row r="5" spans="1:22" ht="13.5" customHeight="1" x14ac:dyDescent="0.2">
      <c r="A5" s="1" t="s">
        <v>28</v>
      </c>
      <c r="B5" s="3">
        <v>154</v>
      </c>
      <c r="C5" s="3">
        <v>156</v>
      </c>
      <c r="D5" s="3">
        <v>298</v>
      </c>
      <c r="E5" s="3">
        <v>384</v>
      </c>
      <c r="F5" s="3">
        <v>379</v>
      </c>
      <c r="G5" s="3">
        <v>244</v>
      </c>
      <c r="H5" s="3">
        <v>146</v>
      </c>
      <c r="I5" s="3">
        <v>104</v>
      </c>
      <c r="J5" s="3">
        <v>183</v>
      </c>
      <c r="K5" s="3">
        <v>793</v>
      </c>
      <c r="L5" s="3">
        <v>740</v>
      </c>
      <c r="M5" s="3">
        <v>746</v>
      </c>
      <c r="N5" s="3">
        <v>684</v>
      </c>
      <c r="O5" s="3">
        <v>546</v>
      </c>
      <c r="P5" s="3">
        <v>446</v>
      </c>
      <c r="Q5" s="3">
        <v>375</v>
      </c>
      <c r="R5" s="1">
        <v>316</v>
      </c>
      <c r="S5" s="1">
        <v>301</v>
      </c>
      <c r="T5" s="3">
        <v>337.66666666666669</v>
      </c>
      <c r="U5" s="3">
        <v>537.91666666666663</v>
      </c>
      <c r="V5" s="3">
        <f t="shared" ref="V5:V9" si="0">SUM(V14+V23)</f>
        <v>1311</v>
      </c>
    </row>
    <row r="6" spans="1:22" ht="13.5" customHeight="1" x14ac:dyDescent="0.2">
      <c r="A6" s="1" t="s">
        <v>25</v>
      </c>
      <c r="B6" s="3">
        <v>92</v>
      </c>
      <c r="C6" s="3">
        <v>97</v>
      </c>
      <c r="D6" s="3">
        <v>264</v>
      </c>
      <c r="E6" s="3">
        <v>327</v>
      </c>
      <c r="F6" s="3">
        <v>296</v>
      </c>
      <c r="G6" s="3">
        <v>180</v>
      </c>
      <c r="H6" s="3">
        <v>111</v>
      </c>
      <c r="I6" s="3">
        <v>82</v>
      </c>
      <c r="J6" s="3">
        <v>222</v>
      </c>
      <c r="K6" s="3">
        <v>1831</v>
      </c>
      <c r="L6" s="3">
        <v>1598</v>
      </c>
      <c r="M6" s="3">
        <v>1364</v>
      </c>
      <c r="N6" s="3">
        <v>1011</v>
      </c>
      <c r="O6" s="3">
        <v>705</v>
      </c>
      <c r="P6" s="3">
        <v>468</v>
      </c>
      <c r="Q6" s="3">
        <v>347</v>
      </c>
      <c r="R6" s="1">
        <v>277</v>
      </c>
      <c r="S6" s="1">
        <v>264</v>
      </c>
      <c r="T6" s="3">
        <v>311</v>
      </c>
      <c r="U6" s="3">
        <v>468.16666666666669</v>
      </c>
      <c r="V6" s="3">
        <f t="shared" si="0"/>
        <v>1015</v>
      </c>
    </row>
    <row r="7" spans="1:22" ht="13.5" customHeight="1" x14ac:dyDescent="0.2">
      <c r="A7" s="1" t="s">
        <v>21</v>
      </c>
      <c r="B7" s="3">
        <v>111</v>
      </c>
      <c r="C7" s="3">
        <v>120</v>
      </c>
      <c r="D7" s="3">
        <v>290</v>
      </c>
      <c r="E7" s="3">
        <v>402</v>
      </c>
      <c r="F7" s="3">
        <v>372</v>
      </c>
      <c r="G7" s="3">
        <v>255</v>
      </c>
      <c r="H7" s="3">
        <v>141</v>
      </c>
      <c r="I7" s="3">
        <v>105</v>
      </c>
      <c r="J7" s="3">
        <v>218</v>
      </c>
      <c r="K7" s="3">
        <v>1438</v>
      </c>
      <c r="L7" s="3">
        <v>1370</v>
      </c>
      <c r="M7" s="3">
        <v>1218</v>
      </c>
      <c r="N7" s="3">
        <v>915</v>
      </c>
      <c r="O7" s="3">
        <v>766</v>
      </c>
      <c r="P7" s="3">
        <v>606</v>
      </c>
      <c r="Q7" s="3">
        <v>482</v>
      </c>
      <c r="R7" s="1">
        <v>369</v>
      </c>
      <c r="S7" s="1">
        <v>332</v>
      </c>
      <c r="T7" s="3">
        <v>365.25</v>
      </c>
      <c r="U7" s="3">
        <v>557.33333333333337</v>
      </c>
      <c r="V7" s="3">
        <f t="shared" si="0"/>
        <v>1151.4166666666665</v>
      </c>
    </row>
    <row r="8" spans="1:22" ht="13.5" customHeight="1" x14ac:dyDescent="0.2">
      <c r="A8" s="7" t="s">
        <v>22</v>
      </c>
      <c r="B8" s="8">
        <v>144</v>
      </c>
      <c r="C8" s="8">
        <v>150</v>
      </c>
      <c r="D8" s="8">
        <v>283</v>
      </c>
      <c r="E8" s="8">
        <v>410</v>
      </c>
      <c r="F8" s="8">
        <v>424</v>
      </c>
      <c r="G8" s="8">
        <v>318</v>
      </c>
      <c r="H8" s="8">
        <v>215</v>
      </c>
      <c r="I8" s="8">
        <v>179</v>
      </c>
      <c r="J8" s="8">
        <v>328</v>
      </c>
      <c r="K8" s="8">
        <v>1908</v>
      </c>
      <c r="L8" s="8">
        <v>1838</v>
      </c>
      <c r="M8" s="8">
        <v>1762</v>
      </c>
      <c r="N8" s="8">
        <v>1440</v>
      </c>
      <c r="O8" s="8">
        <v>1339</v>
      </c>
      <c r="P8" s="8">
        <v>1208</v>
      </c>
      <c r="Q8" s="8">
        <v>1106</v>
      </c>
      <c r="R8" s="7">
        <v>924</v>
      </c>
      <c r="S8" s="7">
        <v>841</v>
      </c>
      <c r="T8" s="15">
        <v>921</v>
      </c>
      <c r="U8" s="8">
        <v>1458.9166666666667</v>
      </c>
      <c r="V8" s="8">
        <f t="shared" si="0"/>
        <v>3165.583333333333</v>
      </c>
    </row>
    <row r="9" spans="1:22" ht="13.5" customHeight="1" x14ac:dyDescent="0.2">
      <c r="A9" s="7" t="s">
        <v>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15"/>
      <c r="U9" s="8"/>
      <c r="V9" s="8">
        <f t="shared" si="0"/>
        <v>185.25</v>
      </c>
    </row>
    <row r="10" spans="1:22" ht="13.5" customHeight="1" x14ac:dyDescent="0.2">
      <c r="A10" s="1" t="s">
        <v>0</v>
      </c>
      <c r="B10" s="3">
        <f>SUM(B4:B9)</f>
        <v>1353</v>
      </c>
      <c r="C10" s="3">
        <f t="shared" ref="C10:P10" si="1">SUM(C4:C9)</f>
        <v>1334</v>
      </c>
      <c r="D10" s="3">
        <f t="shared" si="1"/>
        <v>2758</v>
      </c>
      <c r="E10" s="3">
        <f t="shared" si="1"/>
        <v>3641</v>
      </c>
      <c r="F10" s="3">
        <f t="shared" si="1"/>
        <v>3444</v>
      </c>
      <c r="G10" s="3">
        <f t="shared" si="1"/>
        <v>2227</v>
      </c>
      <c r="H10" s="3">
        <f t="shared" si="1"/>
        <v>1299</v>
      </c>
      <c r="I10" s="3">
        <f t="shared" si="1"/>
        <v>914</v>
      </c>
      <c r="J10" s="3">
        <f t="shared" si="1"/>
        <v>1816</v>
      </c>
      <c r="K10" s="3">
        <f t="shared" si="1"/>
        <v>10468</v>
      </c>
      <c r="L10" s="3">
        <f t="shared" si="1"/>
        <v>10003</v>
      </c>
      <c r="M10" s="3">
        <f t="shared" si="1"/>
        <v>9122</v>
      </c>
      <c r="N10" s="3">
        <f t="shared" si="1"/>
        <v>6938</v>
      </c>
      <c r="O10" s="3">
        <f t="shared" si="1"/>
        <v>5407</v>
      </c>
      <c r="P10" s="3">
        <f t="shared" si="1"/>
        <v>4397</v>
      </c>
      <c r="Q10" s="3">
        <f>SUM(Q4:Q9)</f>
        <v>3730</v>
      </c>
      <c r="R10" s="3">
        <f>SUM(R4:R9)</f>
        <v>2972</v>
      </c>
      <c r="S10" s="3">
        <f>SUM(S4:S9)</f>
        <v>2701</v>
      </c>
      <c r="T10" s="3">
        <f>SUM(T4:T9)</f>
        <v>3118.916666666667</v>
      </c>
      <c r="U10" s="3">
        <f>SUM(U4:U9)</f>
        <v>4885.166666666667</v>
      </c>
      <c r="V10" s="3">
        <f>SUM(V4:V9)</f>
        <v>10789.5</v>
      </c>
    </row>
    <row r="11" spans="1:22" ht="13.5" customHeight="1" x14ac:dyDescent="0.2">
      <c r="A11" s="1" t="s">
        <v>27</v>
      </c>
    </row>
    <row r="12" spans="1:22" ht="13.5" customHeight="1" x14ac:dyDescent="0.2">
      <c r="A12" s="9" t="s">
        <v>23</v>
      </c>
    </row>
    <row r="13" spans="1:22" ht="13.5" customHeight="1" x14ac:dyDescent="0.2">
      <c r="A13" s="1" t="s">
        <v>20</v>
      </c>
      <c r="B13" s="3">
        <v>665</v>
      </c>
      <c r="C13" s="3">
        <v>629</v>
      </c>
      <c r="D13" s="3">
        <v>1226</v>
      </c>
      <c r="E13" s="3">
        <v>1545</v>
      </c>
      <c r="F13" s="3">
        <v>1450</v>
      </c>
      <c r="G13" s="3">
        <v>894</v>
      </c>
      <c r="H13" s="3">
        <v>509</v>
      </c>
      <c r="I13" s="3">
        <v>329</v>
      </c>
      <c r="J13" s="3">
        <v>580</v>
      </c>
      <c r="K13" s="3">
        <v>2855</v>
      </c>
      <c r="L13" s="3">
        <v>2785</v>
      </c>
      <c r="M13" s="3">
        <v>2471</v>
      </c>
      <c r="N13" s="3">
        <v>1776</v>
      </c>
      <c r="O13" s="3">
        <v>1267</v>
      </c>
      <c r="P13" s="3">
        <v>1023</v>
      </c>
      <c r="Q13" s="14">
        <v>851.41666666666663</v>
      </c>
      <c r="R13" s="14">
        <v>671.91666666666663</v>
      </c>
      <c r="S13" s="14">
        <v>596.83333333333337</v>
      </c>
      <c r="T13" s="3">
        <v>737.58333333333337</v>
      </c>
      <c r="U13" s="3">
        <v>1196.9166666666667</v>
      </c>
      <c r="V13" s="3">
        <v>2626.5</v>
      </c>
    </row>
    <row r="14" spans="1:22" ht="13.5" customHeight="1" x14ac:dyDescent="0.2">
      <c r="A14" s="1" t="s">
        <v>28</v>
      </c>
      <c r="B14" s="3">
        <v>113</v>
      </c>
      <c r="C14" s="3">
        <v>107</v>
      </c>
      <c r="D14" s="3">
        <v>196</v>
      </c>
      <c r="E14" s="3">
        <v>247</v>
      </c>
      <c r="F14" s="3">
        <v>259</v>
      </c>
      <c r="G14" s="3">
        <v>160</v>
      </c>
      <c r="H14" s="3">
        <v>102</v>
      </c>
      <c r="I14" s="3">
        <v>75</v>
      </c>
      <c r="J14" s="3">
        <v>119</v>
      </c>
      <c r="K14" s="3">
        <v>473</v>
      </c>
      <c r="L14" s="3">
        <v>444</v>
      </c>
      <c r="M14" s="3">
        <v>436</v>
      </c>
      <c r="N14" s="3">
        <v>402</v>
      </c>
      <c r="O14" s="3">
        <v>322</v>
      </c>
      <c r="P14" s="3">
        <v>265</v>
      </c>
      <c r="Q14" s="14">
        <v>224</v>
      </c>
      <c r="R14" s="14">
        <v>194.33333333333334</v>
      </c>
      <c r="S14" s="14">
        <v>175.33333333333334</v>
      </c>
      <c r="T14" s="3">
        <v>201.16666666666666</v>
      </c>
      <c r="U14" s="3">
        <v>329.66666666666669</v>
      </c>
      <c r="V14" s="3">
        <v>756.08333333333337</v>
      </c>
    </row>
    <row r="15" spans="1:22" ht="13.5" customHeight="1" x14ac:dyDescent="0.2">
      <c r="A15" s="1" t="s">
        <v>25</v>
      </c>
      <c r="B15" s="3">
        <v>77</v>
      </c>
      <c r="C15" s="3">
        <v>77</v>
      </c>
      <c r="D15" s="3">
        <v>186</v>
      </c>
      <c r="E15" s="3">
        <v>232</v>
      </c>
      <c r="F15" s="3">
        <v>210</v>
      </c>
      <c r="G15" s="3">
        <v>137</v>
      </c>
      <c r="H15" s="3">
        <v>81</v>
      </c>
      <c r="I15" s="3">
        <v>53</v>
      </c>
      <c r="J15" s="3">
        <v>145</v>
      </c>
      <c r="K15" s="3">
        <v>1073</v>
      </c>
      <c r="L15" s="3">
        <v>933</v>
      </c>
      <c r="M15" s="3">
        <v>792</v>
      </c>
      <c r="N15" s="3">
        <v>586</v>
      </c>
      <c r="O15" s="3">
        <v>419</v>
      </c>
      <c r="P15" s="3">
        <v>277</v>
      </c>
      <c r="Q15" s="14">
        <v>196.83333333333334</v>
      </c>
      <c r="R15" s="14">
        <v>168.91666666666666</v>
      </c>
      <c r="S15" s="14">
        <v>157.91666666666666</v>
      </c>
      <c r="T15" s="3">
        <v>198</v>
      </c>
      <c r="U15" s="3">
        <v>277.66666666666669</v>
      </c>
      <c r="V15" s="3">
        <v>595.66666666666663</v>
      </c>
    </row>
    <row r="16" spans="1:22" ht="13.5" customHeight="1" x14ac:dyDescent="0.2">
      <c r="A16" s="1" t="s">
        <v>21</v>
      </c>
      <c r="B16" s="3">
        <v>93</v>
      </c>
      <c r="C16" s="3">
        <v>95</v>
      </c>
      <c r="D16" s="3">
        <v>221</v>
      </c>
      <c r="E16" s="3">
        <v>297</v>
      </c>
      <c r="F16" s="3">
        <v>278</v>
      </c>
      <c r="G16" s="3">
        <v>195</v>
      </c>
      <c r="H16" s="3">
        <v>107</v>
      </c>
      <c r="I16" s="3">
        <v>80</v>
      </c>
      <c r="J16" s="3">
        <v>154</v>
      </c>
      <c r="K16" s="3">
        <v>944</v>
      </c>
      <c r="L16" s="3">
        <v>905</v>
      </c>
      <c r="M16" s="3">
        <v>817</v>
      </c>
      <c r="N16" s="3">
        <v>613</v>
      </c>
      <c r="O16" s="3">
        <v>504</v>
      </c>
      <c r="P16" s="3">
        <v>383</v>
      </c>
      <c r="Q16" s="14">
        <v>308.08333333333331</v>
      </c>
      <c r="R16" s="14">
        <v>243.5</v>
      </c>
      <c r="S16" s="14">
        <v>215.75</v>
      </c>
      <c r="T16" s="3">
        <v>230.08333333333334</v>
      </c>
      <c r="U16" s="3">
        <v>339.75</v>
      </c>
      <c r="V16" s="3">
        <v>709.16666666666663</v>
      </c>
    </row>
    <row r="17" spans="1:25" ht="13.5" customHeight="1" x14ac:dyDescent="0.2">
      <c r="A17" s="7" t="s">
        <v>22</v>
      </c>
      <c r="B17" s="8">
        <v>120</v>
      </c>
      <c r="C17" s="8">
        <v>121</v>
      </c>
      <c r="D17" s="8">
        <v>211</v>
      </c>
      <c r="E17" s="8">
        <v>293</v>
      </c>
      <c r="F17" s="8">
        <v>306</v>
      </c>
      <c r="G17" s="8">
        <v>223</v>
      </c>
      <c r="H17" s="8">
        <v>154</v>
      </c>
      <c r="I17" s="8">
        <v>132</v>
      </c>
      <c r="J17" s="8">
        <v>237</v>
      </c>
      <c r="K17" s="8">
        <v>1244</v>
      </c>
      <c r="L17" s="8">
        <v>1193</v>
      </c>
      <c r="M17" s="8">
        <v>1164</v>
      </c>
      <c r="N17" s="8">
        <v>942</v>
      </c>
      <c r="O17" s="8">
        <v>885</v>
      </c>
      <c r="P17" s="8">
        <v>787</v>
      </c>
      <c r="Q17" s="15">
        <v>710.75</v>
      </c>
      <c r="R17" s="15">
        <v>605.83333333333337</v>
      </c>
      <c r="S17" s="15">
        <v>533.75</v>
      </c>
      <c r="T17" s="8">
        <v>599</v>
      </c>
      <c r="U17" s="8">
        <v>937.16666666666663</v>
      </c>
      <c r="V17" s="8">
        <v>2117.1666666666665</v>
      </c>
    </row>
    <row r="18" spans="1:25" ht="13.5" customHeight="1" x14ac:dyDescent="0.2">
      <c r="A18" s="7" t="s">
        <v>33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5"/>
      <c r="R18" s="15"/>
      <c r="S18" s="15"/>
      <c r="T18" s="8"/>
      <c r="U18" s="8"/>
      <c r="V18" s="8">
        <v>114</v>
      </c>
    </row>
    <row r="19" spans="1:25" ht="13.5" customHeight="1" x14ac:dyDescent="0.2">
      <c r="A19" s="1" t="s">
        <v>0</v>
      </c>
      <c r="B19" s="3">
        <f>SUM(B13:B18)</f>
        <v>1068</v>
      </c>
      <c r="C19" s="3">
        <f t="shared" ref="C19" si="2">SUM(C13:C18)</f>
        <v>1029</v>
      </c>
      <c r="D19" s="3">
        <f t="shared" ref="D19" si="3">SUM(D13:D18)</f>
        <v>2040</v>
      </c>
      <c r="E19" s="3">
        <f t="shared" ref="E19" si="4">SUM(E13:E18)</f>
        <v>2614</v>
      </c>
      <c r="F19" s="3">
        <f t="shared" ref="F19" si="5">SUM(F13:F18)</f>
        <v>2503</v>
      </c>
      <c r="G19" s="3">
        <f t="shared" ref="G19" si="6">SUM(G13:G18)</f>
        <v>1609</v>
      </c>
      <c r="H19" s="3">
        <f t="shared" ref="H19" si="7">SUM(H13:H18)</f>
        <v>953</v>
      </c>
      <c r="I19" s="3">
        <f t="shared" ref="I19" si="8">SUM(I13:I18)</f>
        <v>669</v>
      </c>
      <c r="J19" s="3">
        <f t="shared" ref="J19" si="9">SUM(J13:J18)</f>
        <v>1235</v>
      </c>
      <c r="K19" s="3">
        <f t="shared" ref="K19" si="10">SUM(K13:K18)</f>
        <v>6589</v>
      </c>
      <c r="L19" s="3">
        <f t="shared" ref="L19" si="11">SUM(L13:L18)</f>
        <v>6260</v>
      </c>
      <c r="M19" s="3">
        <f t="shared" ref="M19" si="12">SUM(M13:M18)</f>
        <v>5680</v>
      </c>
      <c r="N19" s="3">
        <f t="shared" ref="N19" si="13">SUM(N13:N18)</f>
        <v>4319</v>
      </c>
      <c r="O19" s="3">
        <f t="shared" ref="O19" si="14">SUM(O13:O18)</f>
        <v>3397</v>
      </c>
      <c r="P19" s="3">
        <f t="shared" ref="P19" si="15">SUM(P13:P18)</f>
        <v>2735</v>
      </c>
      <c r="Q19" s="3">
        <f>SUM(Q13:Q18)</f>
        <v>2291.083333333333</v>
      </c>
      <c r="R19" s="3">
        <f>SUM(R13:R18)</f>
        <v>1884.5</v>
      </c>
      <c r="S19" s="3">
        <f>SUM(S13:S18)</f>
        <v>1679.5833333333335</v>
      </c>
      <c r="T19" s="3">
        <f>SUM(T13:T18)</f>
        <v>1965.8333333333333</v>
      </c>
      <c r="U19" s="3">
        <f>SUM(U13:U18)</f>
        <v>3081.1666666666665</v>
      </c>
      <c r="V19" s="3">
        <f>SUM(V13:V18)</f>
        <v>6918.5833333333339</v>
      </c>
    </row>
    <row r="20" spans="1:25" ht="13.5" customHeight="1" x14ac:dyDescent="0.2"/>
    <row r="21" spans="1:25" ht="13.5" customHeight="1" x14ac:dyDescent="0.2">
      <c r="A21" s="9" t="s">
        <v>24</v>
      </c>
    </row>
    <row r="22" spans="1:25" ht="13.5" customHeight="1" x14ac:dyDescent="0.2">
      <c r="A22" s="1" t="s">
        <v>20</v>
      </c>
      <c r="B22" s="3">
        <v>187</v>
      </c>
      <c r="C22" s="3">
        <v>182</v>
      </c>
      <c r="D22" s="3">
        <v>397</v>
      </c>
      <c r="E22" s="3">
        <v>573</v>
      </c>
      <c r="F22" s="3">
        <v>522</v>
      </c>
      <c r="G22" s="3">
        <v>337</v>
      </c>
      <c r="H22" s="3">
        <v>177</v>
      </c>
      <c r="I22" s="3">
        <v>115</v>
      </c>
      <c r="J22" s="3">
        <v>285</v>
      </c>
      <c r="K22" s="3">
        <v>1642</v>
      </c>
      <c r="L22" s="3">
        <v>1672</v>
      </c>
      <c r="M22" s="3">
        <v>1561</v>
      </c>
      <c r="N22" s="3">
        <v>1113</v>
      </c>
      <c r="O22" s="3">
        <v>783</v>
      </c>
      <c r="P22" s="3">
        <v>646</v>
      </c>
      <c r="Q22" s="3">
        <v>568.66666666666663</v>
      </c>
      <c r="R22" s="14">
        <v>413.58333333333331</v>
      </c>
      <c r="S22" s="14">
        <v>366</v>
      </c>
      <c r="T22" s="3">
        <v>445.75</v>
      </c>
      <c r="U22" s="14">
        <v>665.91666666666663</v>
      </c>
      <c r="V22" s="14">
        <v>1334.75</v>
      </c>
    </row>
    <row r="23" spans="1:25" ht="13.5" customHeight="1" x14ac:dyDescent="0.2">
      <c r="A23" s="1" t="s">
        <v>28</v>
      </c>
      <c r="B23" s="3">
        <v>41</v>
      </c>
      <c r="C23" s="3">
        <v>49</v>
      </c>
      <c r="D23" s="3">
        <v>102</v>
      </c>
      <c r="E23" s="3">
        <v>137</v>
      </c>
      <c r="F23" s="3">
        <v>121</v>
      </c>
      <c r="G23" s="3">
        <v>84</v>
      </c>
      <c r="H23" s="3">
        <v>44</v>
      </c>
      <c r="I23" s="3">
        <v>29</v>
      </c>
      <c r="J23" s="3">
        <v>63</v>
      </c>
      <c r="K23" s="3">
        <v>320</v>
      </c>
      <c r="L23" s="3">
        <v>296</v>
      </c>
      <c r="M23" s="3">
        <v>311</v>
      </c>
      <c r="N23" s="3">
        <v>281</v>
      </c>
      <c r="O23" s="3">
        <v>224</v>
      </c>
      <c r="P23" s="3">
        <v>181</v>
      </c>
      <c r="Q23" s="3">
        <v>151.33333333333334</v>
      </c>
      <c r="R23" s="14">
        <v>121.58333333333333</v>
      </c>
      <c r="S23" s="14">
        <v>126.41666666666667</v>
      </c>
      <c r="T23" s="3">
        <v>136.5</v>
      </c>
      <c r="U23" s="14">
        <v>208.25</v>
      </c>
      <c r="V23" s="14">
        <v>554.91666666666663</v>
      </c>
    </row>
    <row r="24" spans="1:25" ht="13.5" customHeight="1" x14ac:dyDescent="0.2">
      <c r="A24" s="1" t="s">
        <v>25</v>
      </c>
      <c r="B24" s="3">
        <v>15</v>
      </c>
      <c r="C24" s="3">
        <v>21</v>
      </c>
      <c r="D24" s="3">
        <v>77</v>
      </c>
      <c r="E24" s="3">
        <v>95</v>
      </c>
      <c r="F24" s="3">
        <v>86</v>
      </c>
      <c r="G24" s="3">
        <v>43</v>
      </c>
      <c r="H24" s="3">
        <v>30</v>
      </c>
      <c r="I24" s="3">
        <v>29</v>
      </c>
      <c r="J24" s="3">
        <v>77</v>
      </c>
      <c r="K24" s="3">
        <v>759</v>
      </c>
      <c r="L24" s="3">
        <v>665</v>
      </c>
      <c r="M24" s="3">
        <v>572</v>
      </c>
      <c r="N24" s="3">
        <v>425</v>
      </c>
      <c r="O24" s="3">
        <v>286</v>
      </c>
      <c r="P24" s="3">
        <v>191</v>
      </c>
      <c r="Q24" s="3">
        <v>150.41666666666666</v>
      </c>
      <c r="R24" s="14">
        <v>108.58333333333333</v>
      </c>
      <c r="S24" s="14">
        <v>106.41666666666667</v>
      </c>
      <c r="T24" s="3">
        <v>112.75</v>
      </c>
      <c r="U24" s="14">
        <v>190.5</v>
      </c>
      <c r="V24" s="14">
        <v>419.33333333333331</v>
      </c>
      <c r="Y24" s="1" t="s">
        <v>27</v>
      </c>
    </row>
    <row r="25" spans="1:25" ht="13.5" customHeight="1" x14ac:dyDescent="0.2">
      <c r="A25" s="1" t="s">
        <v>21</v>
      </c>
      <c r="B25" s="3">
        <v>17</v>
      </c>
      <c r="C25" s="3">
        <v>25</v>
      </c>
      <c r="D25" s="3">
        <v>69</v>
      </c>
      <c r="E25" s="3">
        <v>106</v>
      </c>
      <c r="F25" s="3">
        <v>94</v>
      </c>
      <c r="G25" s="3">
        <v>60</v>
      </c>
      <c r="H25" s="3">
        <v>34</v>
      </c>
      <c r="I25" s="3">
        <v>25</v>
      </c>
      <c r="J25" s="3">
        <v>64</v>
      </c>
      <c r="K25" s="3">
        <v>494</v>
      </c>
      <c r="L25" s="3">
        <v>465</v>
      </c>
      <c r="M25" s="3">
        <v>401</v>
      </c>
      <c r="N25" s="3">
        <v>302</v>
      </c>
      <c r="O25" s="3">
        <v>262</v>
      </c>
      <c r="P25" s="3">
        <v>223</v>
      </c>
      <c r="Q25" s="3">
        <v>173.58333333333334</v>
      </c>
      <c r="R25" s="14">
        <v>125.75</v>
      </c>
      <c r="S25" s="14">
        <v>116.33333333333333</v>
      </c>
      <c r="T25" s="3">
        <v>135.16666666666666</v>
      </c>
      <c r="U25" s="14">
        <v>217.58333333333334</v>
      </c>
      <c r="V25" s="14">
        <v>442.25</v>
      </c>
    </row>
    <row r="26" spans="1:25" ht="13.5" customHeight="1" x14ac:dyDescent="0.2">
      <c r="A26" s="7" t="s">
        <v>22</v>
      </c>
      <c r="B26" s="8">
        <f>SUM(B8-B17)</f>
        <v>24</v>
      </c>
      <c r="C26" s="8">
        <f t="shared" ref="C26:U26" si="16">SUM(C8-C17)</f>
        <v>29</v>
      </c>
      <c r="D26" s="8">
        <f t="shared" si="16"/>
        <v>72</v>
      </c>
      <c r="E26" s="8">
        <f t="shared" si="16"/>
        <v>117</v>
      </c>
      <c r="F26" s="8">
        <f t="shared" si="16"/>
        <v>118</v>
      </c>
      <c r="G26" s="8">
        <f t="shared" si="16"/>
        <v>95</v>
      </c>
      <c r="H26" s="8">
        <f t="shared" si="16"/>
        <v>61</v>
      </c>
      <c r="I26" s="8">
        <f t="shared" si="16"/>
        <v>47</v>
      </c>
      <c r="J26" s="8">
        <f t="shared" si="16"/>
        <v>91</v>
      </c>
      <c r="K26" s="8">
        <f t="shared" si="16"/>
        <v>664</v>
      </c>
      <c r="L26" s="8">
        <f t="shared" si="16"/>
        <v>645</v>
      </c>
      <c r="M26" s="8">
        <f t="shared" si="16"/>
        <v>598</v>
      </c>
      <c r="N26" s="8">
        <f t="shared" si="16"/>
        <v>498</v>
      </c>
      <c r="O26" s="8">
        <f t="shared" si="16"/>
        <v>454</v>
      </c>
      <c r="P26" s="8">
        <f t="shared" si="16"/>
        <v>421</v>
      </c>
      <c r="Q26" s="8">
        <f t="shared" si="16"/>
        <v>395.25</v>
      </c>
      <c r="R26" s="8">
        <f t="shared" si="16"/>
        <v>318.16666666666663</v>
      </c>
      <c r="S26" s="8">
        <f t="shared" si="16"/>
        <v>307.25</v>
      </c>
      <c r="T26" s="8">
        <f t="shared" si="16"/>
        <v>322</v>
      </c>
      <c r="U26" s="8">
        <f t="shared" si="16"/>
        <v>521.75000000000011</v>
      </c>
      <c r="V26" s="8">
        <v>1048.4166666666667</v>
      </c>
    </row>
    <row r="27" spans="1:25" ht="13.5" customHeight="1" x14ac:dyDescent="0.2">
      <c r="A27" s="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5"/>
      <c r="S27" s="15"/>
      <c r="T27" s="8"/>
      <c r="U27" s="15"/>
      <c r="V27" s="19">
        <v>71.25</v>
      </c>
    </row>
    <row r="28" spans="1:25" ht="13.5" customHeight="1" x14ac:dyDescent="0.2">
      <c r="A28" s="1" t="s">
        <v>0</v>
      </c>
      <c r="B28" s="3">
        <f>SUM(B22:B27)</f>
        <v>284</v>
      </c>
      <c r="C28" s="3">
        <f t="shared" ref="C28" si="17">SUM(C22:C27)</f>
        <v>306</v>
      </c>
      <c r="D28" s="3">
        <f t="shared" ref="D28" si="18">SUM(D22:D27)</f>
        <v>717</v>
      </c>
      <c r="E28" s="3">
        <f t="shared" ref="E28" si="19">SUM(E22:E27)</f>
        <v>1028</v>
      </c>
      <c r="F28" s="3">
        <f t="shared" ref="F28" si="20">SUM(F22:F27)</f>
        <v>941</v>
      </c>
      <c r="G28" s="3">
        <f t="shared" ref="G28" si="21">SUM(G22:G27)</f>
        <v>619</v>
      </c>
      <c r="H28" s="3">
        <f t="shared" ref="H28" si="22">SUM(H22:H27)</f>
        <v>346</v>
      </c>
      <c r="I28" s="3">
        <f t="shared" ref="I28" si="23">SUM(I22:I27)</f>
        <v>245</v>
      </c>
      <c r="J28" s="3">
        <f t="shared" ref="J28" si="24">SUM(J22:J27)</f>
        <v>580</v>
      </c>
      <c r="K28" s="3">
        <f t="shared" ref="K28" si="25">SUM(K22:K27)</f>
        <v>3879</v>
      </c>
      <c r="L28" s="3">
        <f t="shared" ref="L28" si="26">SUM(L22:L27)</f>
        <v>3743</v>
      </c>
      <c r="M28" s="3">
        <f t="shared" ref="M28" si="27">SUM(M22:M27)</f>
        <v>3443</v>
      </c>
      <c r="N28" s="3">
        <f t="shared" ref="N28" si="28">SUM(N22:N27)</f>
        <v>2619</v>
      </c>
      <c r="O28" s="3">
        <f t="shared" ref="O28" si="29">SUM(O22:O27)</f>
        <v>2009</v>
      </c>
      <c r="P28" s="3">
        <f t="shared" ref="P28" si="30">SUM(P22:P27)</f>
        <v>1662</v>
      </c>
      <c r="Q28" s="3">
        <f>SUM(Q22:Q27)</f>
        <v>1439.25</v>
      </c>
      <c r="R28" s="3">
        <f>SUM(R22:R27)</f>
        <v>1087.6666666666665</v>
      </c>
      <c r="S28" s="3">
        <f>SUM(S22:S27)</f>
        <v>1022.4166666666667</v>
      </c>
      <c r="T28" s="3">
        <f>SUM(T22:T27)</f>
        <v>1152.1666666666665</v>
      </c>
      <c r="U28" s="3">
        <f>SUM(U22:U27)</f>
        <v>1804</v>
      </c>
      <c r="V28" s="3">
        <f>SUM(V22:V27)</f>
        <v>3870.916666666667</v>
      </c>
    </row>
    <row r="29" spans="1:25" ht="13.5" customHeight="1" x14ac:dyDescent="0.2">
      <c r="U29" s="1" t="s">
        <v>27</v>
      </c>
    </row>
    <row r="30" spans="1:25" ht="13.5" customHeight="1" x14ac:dyDescent="0.2">
      <c r="A30" s="9" t="s">
        <v>9</v>
      </c>
    </row>
    <row r="31" spans="1:25" ht="13.5" customHeight="1" x14ac:dyDescent="0.2">
      <c r="A31" s="1" t="s">
        <v>20</v>
      </c>
      <c r="B31" s="3">
        <v>651</v>
      </c>
      <c r="C31" s="3">
        <v>796</v>
      </c>
      <c r="D31" s="3">
        <v>1011</v>
      </c>
      <c r="E31" s="3">
        <v>1313</v>
      </c>
      <c r="F31" s="3">
        <v>1182</v>
      </c>
      <c r="G31" s="3">
        <v>895</v>
      </c>
      <c r="H31" s="3">
        <v>747</v>
      </c>
      <c r="I31" s="3">
        <v>668</v>
      </c>
      <c r="J31" s="3">
        <v>1020</v>
      </c>
      <c r="K31" s="3">
        <v>3237</v>
      </c>
      <c r="L31" s="3">
        <v>3100</v>
      </c>
      <c r="M31" s="3">
        <v>2669</v>
      </c>
      <c r="N31" s="3">
        <v>1918</v>
      </c>
      <c r="O31" s="3">
        <v>1480</v>
      </c>
      <c r="P31" s="3">
        <v>1227</v>
      </c>
      <c r="Q31" s="14">
        <v>987.33333333333337</v>
      </c>
      <c r="R31" s="14">
        <v>752.41666666666663</v>
      </c>
      <c r="S31" s="14">
        <v>838.25</v>
      </c>
      <c r="T31" s="14">
        <v>837</v>
      </c>
      <c r="U31" s="3">
        <v>1262.5833333333333</v>
      </c>
      <c r="V31" s="3">
        <f>SUM(V40+V49+V58+V67+V76+V85+V94)</f>
        <v>2830.3333333333335</v>
      </c>
    </row>
    <row r="32" spans="1:25" ht="13.5" customHeight="1" x14ac:dyDescent="0.2">
      <c r="A32" s="1" t="s">
        <v>28</v>
      </c>
      <c r="B32" s="3">
        <v>66</v>
      </c>
      <c r="C32" s="3">
        <v>82</v>
      </c>
      <c r="D32" s="3">
        <v>101</v>
      </c>
      <c r="E32" s="3">
        <v>127</v>
      </c>
      <c r="F32" s="3">
        <v>117</v>
      </c>
      <c r="G32" s="3">
        <v>85</v>
      </c>
      <c r="H32" s="3">
        <v>60</v>
      </c>
      <c r="I32" s="3">
        <v>66</v>
      </c>
      <c r="J32" s="3">
        <v>86</v>
      </c>
      <c r="K32" s="3">
        <v>279</v>
      </c>
      <c r="L32" s="3">
        <v>306</v>
      </c>
      <c r="M32" s="3">
        <v>296</v>
      </c>
      <c r="N32" s="3">
        <v>238</v>
      </c>
      <c r="O32" s="3">
        <v>207</v>
      </c>
      <c r="P32" s="3">
        <v>241</v>
      </c>
      <c r="Q32" s="14">
        <v>205.58333333333334</v>
      </c>
      <c r="R32" s="14">
        <v>147.91666666666666</v>
      </c>
      <c r="S32" s="14">
        <v>170.5</v>
      </c>
      <c r="T32" s="14">
        <v>185.91666666666666</v>
      </c>
      <c r="U32" s="3">
        <v>277.41666666666669</v>
      </c>
      <c r="V32" s="3">
        <f t="shared" ref="V32:V36" si="31">SUM(V41+V50+V59+V68+V77+V86+V95)</f>
        <v>683.5</v>
      </c>
    </row>
    <row r="33" spans="1:22" ht="13.5" customHeight="1" x14ac:dyDescent="0.2">
      <c r="A33" s="1" t="s">
        <v>25</v>
      </c>
      <c r="B33" s="3">
        <v>27</v>
      </c>
      <c r="C33" s="3">
        <v>36</v>
      </c>
      <c r="D33" s="3">
        <v>58</v>
      </c>
      <c r="E33" s="3">
        <v>80</v>
      </c>
      <c r="F33" s="3">
        <v>71</v>
      </c>
      <c r="G33" s="3">
        <v>60</v>
      </c>
      <c r="H33" s="3">
        <v>41</v>
      </c>
      <c r="I33" s="3">
        <v>39</v>
      </c>
      <c r="J33" s="3">
        <v>81</v>
      </c>
      <c r="K33" s="3">
        <v>508</v>
      </c>
      <c r="L33" s="3">
        <v>450</v>
      </c>
      <c r="M33" s="3">
        <v>363</v>
      </c>
      <c r="N33" s="3">
        <v>258</v>
      </c>
      <c r="O33" s="3">
        <v>184</v>
      </c>
      <c r="P33" s="3">
        <v>135</v>
      </c>
      <c r="Q33" s="14">
        <v>110.25</v>
      </c>
      <c r="R33" s="14">
        <v>85.666666666666671</v>
      </c>
      <c r="S33" s="14">
        <v>85.666666666666671</v>
      </c>
      <c r="T33" s="14">
        <v>107.41666666666667</v>
      </c>
      <c r="U33" s="3">
        <v>183.83333333333334</v>
      </c>
      <c r="V33" s="3">
        <f t="shared" si="31"/>
        <v>418.5</v>
      </c>
    </row>
    <row r="34" spans="1:22" ht="13.5" customHeight="1" x14ac:dyDescent="0.2">
      <c r="A34" s="1" t="s">
        <v>21</v>
      </c>
      <c r="B34" s="3">
        <v>34</v>
      </c>
      <c r="C34" s="3">
        <v>46</v>
      </c>
      <c r="D34" s="3">
        <v>70</v>
      </c>
      <c r="E34" s="3">
        <v>90</v>
      </c>
      <c r="F34" s="3">
        <v>96</v>
      </c>
      <c r="G34" s="3">
        <v>65</v>
      </c>
      <c r="H34" s="3">
        <v>54</v>
      </c>
      <c r="I34" s="3">
        <v>46</v>
      </c>
      <c r="J34" s="3">
        <v>76</v>
      </c>
      <c r="K34" s="3">
        <v>329</v>
      </c>
      <c r="L34" s="3">
        <v>325</v>
      </c>
      <c r="M34" s="3">
        <v>292</v>
      </c>
      <c r="N34" s="3">
        <v>221</v>
      </c>
      <c r="O34" s="3">
        <v>206</v>
      </c>
      <c r="P34" s="3">
        <v>199</v>
      </c>
      <c r="Q34" s="14">
        <v>176.75</v>
      </c>
      <c r="R34" s="14">
        <v>150.5</v>
      </c>
      <c r="S34" s="14">
        <v>137.83333333333334</v>
      </c>
      <c r="T34" s="14">
        <v>157.08333333333334</v>
      </c>
      <c r="U34" s="3">
        <v>245.25</v>
      </c>
      <c r="V34" s="3">
        <f t="shared" si="31"/>
        <v>630.75</v>
      </c>
    </row>
    <row r="35" spans="1:22" ht="13.5" customHeight="1" x14ac:dyDescent="0.2">
      <c r="A35" s="7" t="s">
        <v>22</v>
      </c>
      <c r="B35" s="8">
        <v>17</v>
      </c>
      <c r="C35" s="8">
        <v>25</v>
      </c>
      <c r="D35" s="8">
        <v>39</v>
      </c>
      <c r="E35" s="8">
        <v>47</v>
      </c>
      <c r="F35" s="8">
        <v>54</v>
      </c>
      <c r="G35" s="8">
        <v>35</v>
      </c>
      <c r="H35" s="8">
        <v>31</v>
      </c>
      <c r="I35" s="8">
        <v>41</v>
      </c>
      <c r="J35" s="8">
        <v>61</v>
      </c>
      <c r="K35" s="8">
        <v>299</v>
      </c>
      <c r="L35" s="8">
        <v>319</v>
      </c>
      <c r="M35" s="8">
        <v>325</v>
      </c>
      <c r="N35" s="8">
        <v>266</v>
      </c>
      <c r="O35" s="8">
        <v>245</v>
      </c>
      <c r="P35" s="8">
        <v>275</v>
      </c>
      <c r="Q35" s="15">
        <v>261.75</v>
      </c>
      <c r="R35" s="15">
        <v>215.08333333333334</v>
      </c>
      <c r="S35" s="7">
        <v>237</v>
      </c>
      <c r="T35" s="15">
        <v>236.16666666666669</v>
      </c>
      <c r="U35" s="8">
        <v>383.5</v>
      </c>
      <c r="V35" s="8">
        <f t="shared" si="31"/>
        <v>1050.5833333333335</v>
      </c>
    </row>
    <row r="36" spans="1:22" ht="13.5" customHeight="1" x14ac:dyDescent="0.2">
      <c r="A36" s="7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5"/>
      <c r="R36" s="15"/>
      <c r="S36" s="7"/>
      <c r="T36" s="15"/>
      <c r="U36" s="8"/>
      <c r="V36" s="8">
        <f t="shared" si="31"/>
        <v>93.166666666666657</v>
      </c>
    </row>
    <row r="37" spans="1:22" ht="13.5" customHeight="1" x14ac:dyDescent="0.2">
      <c r="A37" s="1" t="s">
        <v>0</v>
      </c>
      <c r="B37" s="3">
        <f>SUM(B31:B36)</f>
        <v>795</v>
      </c>
      <c r="C37" s="3">
        <f t="shared" ref="C37" si="32">SUM(C31:C36)</f>
        <v>985</v>
      </c>
      <c r="D37" s="3">
        <f t="shared" ref="D37" si="33">SUM(D31:D36)</f>
        <v>1279</v>
      </c>
      <c r="E37" s="3">
        <f t="shared" ref="E37" si="34">SUM(E31:E36)</f>
        <v>1657</v>
      </c>
      <c r="F37" s="3">
        <f t="shared" ref="F37" si="35">SUM(F31:F36)</f>
        <v>1520</v>
      </c>
      <c r="G37" s="3">
        <f t="shared" ref="G37" si="36">SUM(G31:G36)</f>
        <v>1140</v>
      </c>
      <c r="H37" s="3">
        <f t="shared" ref="H37" si="37">SUM(H31:H36)</f>
        <v>933</v>
      </c>
      <c r="I37" s="3">
        <f t="shared" ref="I37" si="38">SUM(I31:I36)</f>
        <v>860</v>
      </c>
      <c r="J37" s="3">
        <f t="shared" ref="J37" si="39">SUM(J31:J36)</f>
        <v>1324</v>
      </c>
      <c r="K37" s="3">
        <f t="shared" ref="K37" si="40">SUM(K31:K36)</f>
        <v>4652</v>
      </c>
      <c r="L37" s="3">
        <f t="shared" ref="L37" si="41">SUM(L31:L36)</f>
        <v>4500</v>
      </c>
      <c r="M37" s="3">
        <f t="shared" ref="M37" si="42">SUM(M31:M36)</f>
        <v>3945</v>
      </c>
      <c r="N37" s="3">
        <f t="shared" ref="N37" si="43">SUM(N31:N36)</f>
        <v>2901</v>
      </c>
      <c r="O37" s="3">
        <f t="shared" ref="O37" si="44">SUM(O31:O36)</f>
        <v>2322</v>
      </c>
      <c r="P37" s="3">
        <f t="shared" ref="P37" si="45">SUM(P31:P36)</f>
        <v>2077</v>
      </c>
      <c r="Q37" s="3">
        <f>SUM(Q31:Q36)</f>
        <v>1741.6666666666667</v>
      </c>
      <c r="R37" s="3">
        <f>SUM(R31:R36)</f>
        <v>1351.5833333333333</v>
      </c>
      <c r="S37" s="3">
        <f>SUM(S31:S36)</f>
        <v>1469.25</v>
      </c>
      <c r="T37" s="3">
        <f>SUM(T31:T36)</f>
        <v>1523.5833333333333</v>
      </c>
      <c r="U37" s="3">
        <f>SUM(U31:U36)</f>
        <v>2352.583333333333</v>
      </c>
      <c r="V37" s="3">
        <f>SUM(V31:V36)</f>
        <v>5706.8333333333348</v>
      </c>
    </row>
    <row r="38" spans="1:22" ht="13.5" customHeight="1" x14ac:dyDescent="0.2"/>
    <row r="39" spans="1:22" ht="13.5" customHeight="1" x14ac:dyDescent="0.2">
      <c r="A39" s="9" t="s">
        <v>26</v>
      </c>
    </row>
    <row r="40" spans="1:22" ht="13.5" customHeight="1" x14ac:dyDescent="0.2">
      <c r="A40" s="1" t="s">
        <v>20</v>
      </c>
      <c r="B40" s="3">
        <v>51</v>
      </c>
      <c r="C40" s="3">
        <v>79</v>
      </c>
      <c r="D40" s="3">
        <v>190</v>
      </c>
      <c r="E40" s="3">
        <v>308</v>
      </c>
      <c r="F40" s="3">
        <v>265</v>
      </c>
      <c r="G40" s="3">
        <v>173</v>
      </c>
      <c r="H40" s="3">
        <v>163</v>
      </c>
      <c r="I40" s="3">
        <v>194</v>
      </c>
      <c r="J40" s="3">
        <v>344</v>
      </c>
      <c r="K40" s="3">
        <v>1184</v>
      </c>
      <c r="L40" s="3">
        <v>1111</v>
      </c>
      <c r="M40" s="3">
        <v>1030</v>
      </c>
      <c r="N40" s="3">
        <v>761</v>
      </c>
      <c r="O40" s="3">
        <v>545</v>
      </c>
      <c r="P40" s="3">
        <v>437</v>
      </c>
      <c r="Q40" s="14">
        <v>291.83333333333331</v>
      </c>
      <c r="R40" s="14">
        <v>191.33333333333334</v>
      </c>
      <c r="S40" s="14">
        <v>233.16666666666666</v>
      </c>
      <c r="T40" s="14">
        <v>284.91666666666669</v>
      </c>
      <c r="U40" s="14">
        <v>541.5</v>
      </c>
      <c r="V40" s="3">
        <v>1328.25</v>
      </c>
    </row>
    <row r="41" spans="1:22" ht="13.5" customHeight="1" x14ac:dyDescent="0.2">
      <c r="A41" s="1" t="s">
        <v>28</v>
      </c>
      <c r="B41" s="3">
        <v>4</v>
      </c>
      <c r="C41" s="3">
        <v>7</v>
      </c>
      <c r="D41" s="3">
        <v>19</v>
      </c>
      <c r="E41" s="3">
        <v>26</v>
      </c>
      <c r="F41" s="3">
        <v>22</v>
      </c>
      <c r="G41" s="3">
        <v>17</v>
      </c>
      <c r="H41" s="3">
        <v>18</v>
      </c>
      <c r="I41" s="3">
        <v>28</v>
      </c>
      <c r="J41" s="3">
        <v>28</v>
      </c>
      <c r="K41" s="3">
        <v>87</v>
      </c>
      <c r="L41" s="3">
        <v>97</v>
      </c>
      <c r="M41" s="3">
        <v>96</v>
      </c>
      <c r="N41" s="3">
        <v>68</v>
      </c>
      <c r="O41" s="3">
        <v>53</v>
      </c>
      <c r="P41" s="3">
        <v>63</v>
      </c>
      <c r="Q41" s="14">
        <v>49.416666666666664</v>
      </c>
      <c r="R41" s="14">
        <v>31.083333333333332</v>
      </c>
      <c r="S41" s="14">
        <v>38.166666666666664</v>
      </c>
      <c r="T41" s="14">
        <v>50</v>
      </c>
      <c r="U41" s="14">
        <v>104.33333333333333</v>
      </c>
      <c r="V41" s="3">
        <v>269.58333333333331</v>
      </c>
    </row>
    <row r="42" spans="1:22" ht="13.5" customHeight="1" x14ac:dyDescent="0.2">
      <c r="A42" s="1" t="s">
        <v>25</v>
      </c>
      <c r="B42" s="3">
        <v>2</v>
      </c>
      <c r="C42" s="3">
        <v>4</v>
      </c>
      <c r="D42" s="3">
        <v>11</v>
      </c>
      <c r="E42" s="3">
        <v>15</v>
      </c>
      <c r="F42" s="3">
        <v>9</v>
      </c>
      <c r="G42" s="3">
        <v>9</v>
      </c>
      <c r="H42" s="3">
        <v>10</v>
      </c>
      <c r="I42" s="3">
        <v>14</v>
      </c>
      <c r="J42" s="3">
        <v>28</v>
      </c>
      <c r="K42" s="3">
        <v>142</v>
      </c>
      <c r="L42" s="3">
        <v>155</v>
      </c>
      <c r="M42" s="3">
        <v>128</v>
      </c>
      <c r="N42" s="3">
        <v>91</v>
      </c>
      <c r="O42" s="3">
        <v>55</v>
      </c>
      <c r="P42" s="3">
        <v>40</v>
      </c>
      <c r="Q42" s="14">
        <v>27.5</v>
      </c>
      <c r="R42" s="14">
        <v>22.5</v>
      </c>
      <c r="S42" s="14">
        <v>19.75</v>
      </c>
      <c r="T42" s="14">
        <v>34</v>
      </c>
      <c r="U42" s="14">
        <v>76.166666666666671</v>
      </c>
      <c r="V42" s="3">
        <v>153.25</v>
      </c>
    </row>
    <row r="43" spans="1:22" ht="13.5" customHeight="1" x14ac:dyDescent="0.2">
      <c r="A43" s="1" t="s">
        <v>21</v>
      </c>
      <c r="B43" s="3">
        <v>4</v>
      </c>
      <c r="C43" s="3">
        <v>7</v>
      </c>
      <c r="D43" s="3">
        <v>13</v>
      </c>
      <c r="E43" s="3">
        <v>19</v>
      </c>
      <c r="F43" s="3">
        <v>17</v>
      </c>
      <c r="G43" s="3">
        <v>15</v>
      </c>
      <c r="H43" s="3">
        <v>15</v>
      </c>
      <c r="I43" s="3">
        <v>17</v>
      </c>
      <c r="J43" s="3">
        <v>26</v>
      </c>
      <c r="K43" s="3">
        <v>117</v>
      </c>
      <c r="L43" s="3">
        <v>119</v>
      </c>
      <c r="M43" s="3">
        <v>107</v>
      </c>
      <c r="N43" s="3">
        <v>88</v>
      </c>
      <c r="O43" s="3">
        <v>75</v>
      </c>
      <c r="P43" s="3">
        <v>63</v>
      </c>
      <c r="Q43" s="14">
        <v>39.916666666666664</v>
      </c>
      <c r="R43" s="14">
        <v>24.083333333333332</v>
      </c>
      <c r="S43" s="14">
        <v>27.75</v>
      </c>
      <c r="T43" s="14">
        <v>42.75</v>
      </c>
      <c r="U43" s="14">
        <v>107.83333333333333</v>
      </c>
      <c r="V43" s="3">
        <v>264.66666666666669</v>
      </c>
    </row>
    <row r="44" spans="1:22" ht="13.5" customHeight="1" x14ac:dyDescent="0.2">
      <c r="A44" s="7" t="s">
        <v>22</v>
      </c>
      <c r="B44" s="8">
        <v>2</v>
      </c>
      <c r="C44" s="8">
        <v>4</v>
      </c>
      <c r="D44" s="8">
        <v>6</v>
      </c>
      <c r="E44" s="8">
        <v>9</v>
      </c>
      <c r="F44" s="8">
        <v>8</v>
      </c>
      <c r="G44" s="8">
        <v>3</v>
      </c>
      <c r="H44" s="8">
        <v>6</v>
      </c>
      <c r="I44" s="8">
        <v>9</v>
      </c>
      <c r="J44" s="8">
        <v>15</v>
      </c>
      <c r="K44" s="8">
        <v>70</v>
      </c>
      <c r="L44" s="8">
        <v>73</v>
      </c>
      <c r="M44" s="8">
        <v>77</v>
      </c>
      <c r="N44" s="8">
        <v>64</v>
      </c>
      <c r="O44" s="8">
        <v>50</v>
      </c>
      <c r="P44" s="8">
        <v>53</v>
      </c>
      <c r="Q44" s="15">
        <v>36.916666666666664</v>
      </c>
      <c r="R44" s="15">
        <v>30.166666666666668</v>
      </c>
      <c r="S44" s="15">
        <v>38.583333333333336</v>
      </c>
      <c r="T44" s="15">
        <v>61.666666666666664</v>
      </c>
      <c r="U44" s="15">
        <v>161.91666666666666</v>
      </c>
      <c r="V44" s="8">
        <v>436.91666666666669</v>
      </c>
    </row>
    <row r="45" spans="1:22" ht="13.5" customHeight="1" x14ac:dyDescent="0.2">
      <c r="A45" s="7" t="s">
        <v>33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5"/>
      <c r="R45" s="15"/>
      <c r="S45" s="15"/>
      <c r="T45" s="15"/>
      <c r="U45" s="15"/>
      <c r="V45" s="20">
        <v>34.916666666666664</v>
      </c>
    </row>
    <row r="46" spans="1:22" ht="13.5" customHeight="1" x14ac:dyDescent="0.2">
      <c r="A46" s="1" t="s">
        <v>0</v>
      </c>
      <c r="B46" s="3">
        <f>SUM(B40:B45)</f>
        <v>63</v>
      </c>
      <c r="C46" s="3">
        <f t="shared" ref="C46" si="46">SUM(C40:C45)</f>
        <v>101</v>
      </c>
      <c r="D46" s="3">
        <f t="shared" ref="D46" si="47">SUM(D40:D45)</f>
        <v>239</v>
      </c>
      <c r="E46" s="3">
        <f t="shared" ref="E46" si="48">SUM(E40:E45)</f>
        <v>377</v>
      </c>
      <c r="F46" s="3">
        <f t="shared" ref="F46" si="49">SUM(F40:F45)</f>
        <v>321</v>
      </c>
      <c r="G46" s="3">
        <f t="shared" ref="G46" si="50">SUM(G40:G45)</f>
        <v>217</v>
      </c>
      <c r="H46" s="3">
        <f t="shared" ref="H46" si="51">SUM(H40:H45)</f>
        <v>212</v>
      </c>
      <c r="I46" s="3">
        <f t="shared" ref="I46" si="52">SUM(I40:I45)</f>
        <v>262</v>
      </c>
      <c r="J46" s="3">
        <f t="shared" ref="J46" si="53">SUM(J40:J45)</f>
        <v>441</v>
      </c>
      <c r="K46" s="3">
        <f t="shared" ref="K46" si="54">SUM(K40:K45)</f>
        <v>1600</v>
      </c>
      <c r="L46" s="3">
        <f t="shared" ref="L46" si="55">SUM(L40:L45)</f>
        <v>1555</v>
      </c>
      <c r="M46" s="3">
        <f t="shared" ref="M46" si="56">SUM(M40:M45)</f>
        <v>1438</v>
      </c>
      <c r="N46" s="3">
        <f t="shared" ref="N46" si="57">SUM(N40:N45)</f>
        <v>1072</v>
      </c>
      <c r="O46" s="3">
        <f t="shared" ref="O46" si="58">SUM(O40:O45)</f>
        <v>778</v>
      </c>
      <c r="P46" s="3">
        <f t="shared" ref="P46" si="59">SUM(P40:P45)</f>
        <v>656</v>
      </c>
      <c r="Q46" s="14">
        <f>SUM(Q40:Q45)</f>
        <v>445.58333333333337</v>
      </c>
      <c r="R46" s="14">
        <f>SUM(R40:R45)</f>
        <v>299.16666666666669</v>
      </c>
      <c r="S46" s="14">
        <f>SUM(S40:S45)</f>
        <v>357.41666666666663</v>
      </c>
      <c r="T46" s="14">
        <f>SUM(T40:T45)</f>
        <v>473.33333333333337</v>
      </c>
      <c r="U46" s="3">
        <f>SUM(U40:U45)</f>
        <v>991.75</v>
      </c>
      <c r="V46" s="3">
        <f>SUM(V40:V45)</f>
        <v>2487.583333333333</v>
      </c>
    </row>
    <row r="47" spans="1:22" ht="13.5" customHeight="1" x14ac:dyDescent="0.2"/>
    <row r="48" spans="1:22" ht="13.5" customHeight="1" x14ac:dyDescent="0.2">
      <c r="A48" s="9" t="s">
        <v>3</v>
      </c>
      <c r="U48" s="1" t="s">
        <v>27</v>
      </c>
    </row>
    <row r="49" spans="1:22" ht="13.5" customHeight="1" x14ac:dyDescent="0.2">
      <c r="A49" s="1" t="s">
        <v>20</v>
      </c>
      <c r="B49" s="3">
        <v>55</v>
      </c>
      <c r="C49" s="3">
        <v>67</v>
      </c>
      <c r="D49" s="3">
        <v>125</v>
      </c>
      <c r="E49" s="3">
        <v>140</v>
      </c>
      <c r="F49" s="3">
        <v>107</v>
      </c>
      <c r="G49" s="3">
        <v>59</v>
      </c>
      <c r="H49" s="3">
        <v>45</v>
      </c>
      <c r="I49" s="3">
        <v>49</v>
      </c>
      <c r="J49" s="3">
        <v>109</v>
      </c>
      <c r="K49" s="3">
        <v>317</v>
      </c>
      <c r="L49" s="3">
        <v>290</v>
      </c>
      <c r="M49" s="3">
        <v>222</v>
      </c>
      <c r="N49" s="3">
        <v>159</v>
      </c>
      <c r="O49" s="3">
        <v>145</v>
      </c>
      <c r="P49" s="3">
        <v>122</v>
      </c>
      <c r="Q49" s="14">
        <v>86.166666666666671</v>
      </c>
      <c r="R49" s="14">
        <v>64.166666666666671</v>
      </c>
      <c r="S49" s="14">
        <v>80.1666666666667</v>
      </c>
      <c r="T49" s="14">
        <v>84.25</v>
      </c>
      <c r="U49" s="14">
        <v>107</v>
      </c>
      <c r="V49" s="14">
        <v>224</v>
      </c>
    </row>
    <row r="50" spans="1:22" ht="13.5" customHeight="1" x14ac:dyDescent="0.2">
      <c r="A50" s="1" t="s">
        <v>28</v>
      </c>
      <c r="B50" s="3">
        <v>7</v>
      </c>
      <c r="C50" s="3">
        <v>10</v>
      </c>
      <c r="D50" s="3">
        <v>13</v>
      </c>
      <c r="E50" s="3">
        <v>20</v>
      </c>
      <c r="F50" s="3">
        <v>21</v>
      </c>
      <c r="G50" s="3">
        <v>16</v>
      </c>
      <c r="H50" s="3">
        <v>10</v>
      </c>
      <c r="I50" s="3">
        <v>9</v>
      </c>
      <c r="J50" s="3">
        <v>11</v>
      </c>
      <c r="K50" s="3">
        <v>37</v>
      </c>
      <c r="L50" s="3">
        <v>41</v>
      </c>
      <c r="M50" s="3">
        <v>36</v>
      </c>
      <c r="N50" s="3">
        <v>31</v>
      </c>
      <c r="O50" s="3">
        <v>25</v>
      </c>
      <c r="P50" s="3">
        <v>22</v>
      </c>
      <c r="Q50" s="14">
        <v>21.916666666666668</v>
      </c>
      <c r="R50" s="14">
        <v>15.25</v>
      </c>
      <c r="S50" s="14">
        <v>16.333333333333332</v>
      </c>
      <c r="T50" s="14">
        <v>18.916666666666668</v>
      </c>
      <c r="U50" s="14">
        <v>21.833333333333332</v>
      </c>
      <c r="V50" s="14">
        <v>61.916666666666664</v>
      </c>
    </row>
    <row r="51" spans="1:22" ht="13.5" customHeight="1" x14ac:dyDescent="0.2">
      <c r="A51" s="1" t="s">
        <v>25</v>
      </c>
      <c r="B51" s="3">
        <v>3</v>
      </c>
      <c r="C51" s="3">
        <v>2</v>
      </c>
      <c r="D51" s="3">
        <v>4</v>
      </c>
      <c r="E51" s="3">
        <v>8</v>
      </c>
      <c r="F51" s="3">
        <v>7</v>
      </c>
      <c r="G51" s="3">
        <v>4</v>
      </c>
      <c r="H51" s="3">
        <v>2</v>
      </c>
      <c r="I51" s="3">
        <v>2</v>
      </c>
      <c r="J51" s="3">
        <v>5</v>
      </c>
      <c r="K51" s="3">
        <v>53</v>
      </c>
      <c r="L51" s="3">
        <v>49</v>
      </c>
      <c r="M51" s="3">
        <v>41</v>
      </c>
      <c r="N51" s="3">
        <v>30</v>
      </c>
      <c r="O51" s="3">
        <v>17</v>
      </c>
      <c r="P51" s="3">
        <v>11</v>
      </c>
      <c r="Q51" s="14">
        <v>9.1666666666666661</v>
      </c>
      <c r="R51" s="14">
        <v>7.916666666666667</v>
      </c>
      <c r="S51" s="14">
        <v>11</v>
      </c>
      <c r="T51" s="14">
        <v>8.75</v>
      </c>
      <c r="U51" s="14">
        <v>15.166666666666666</v>
      </c>
      <c r="V51" s="14">
        <v>51.166666666666664</v>
      </c>
    </row>
    <row r="52" spans="1:22" ht="13.5" customHeight="1" x14ac:dyDescent="0.2">
      <c r="A52" s="1" t="s">
        <v>21</v>
      </c>
      <c r="B52" s="3">
        <v>4</v>
      </c>
      <c r="C52" s="3">
        <v>5</v>
      </c>
      <c r="D52" s="3">
        <v>8</v>
      </c>
      <c r="E52" s="3">
        <v>13</v>
      </c>
      <c r="F52" s="3">
        <v>11</v>
      </c>
      <c r="G52" s="3">
        <v>3</v>
      </c>
      <c r="H52" s="3">
        <v>4</v>
      </c>
      <c r="I52" s="3">
        <v>3</v>
      </c>
      <c r="J52" s="3">
        <v>5</v>
      </c>
      <c r="K52" s="3">
        <v>25</v>
      </c>
      <c r="L52" s="3">
        <v>26</v>
      </c>
      <c r="M52" s="3">
        <v>23</v>
      </c>
      <c r="N52" s="3">
        <v>15</v>
      </c>
      <c r="O52" s="3">
        <v>17</v>
      </c>
      <c r="P52" s="3">
        <v>19</v>
      </c>
      <c r="Q52" s="14">
        <v>21.333333333333332</v>
      </c>
      <c r="R52" s="14">
        <v>15.5</v>
      </c>
      <c r="S52" s="14">
        <v>15.166666666666666</v>
      </c>
      <c r="T52" s="14">
        <v>10.25</v>
      </c>
      <c r="U52" s="14">
        <v>13.916666666666666</v>
      </c>
      <c r="V52" s="14">
        <v>45.916666666666664</v>
      </c>
    </row>
    <row r="53" spans="1:22" ht="13.5" customHeight="1" x14ac:dyDescent="0.2">
      <c r="A53" s="7" t="s">
        <v>22</v>
      </c>
      <c r="B53" s="8">
        <v>1</v>
      </c>
      <c r="C53" s="8">
        <v>2</v>
      </c>
      <c r="D53" s="8">
        <v>6</v>
      </c>
      <c r="E53" s="8">
        <v>8</v>
      </c>
      <c r="F53" s="8">
        <v>6</v>
      </c>
      <c r="G53" s="8">
        <v>3</v>
      </c>
      <c r="H53" s="8">
        <v>3</v>
      </c>
      <c r="I53" s="8">
        <v>5</v>
      </c>
      <c r="J53" s="8">
        <v>4</v>
      </c>
      <c r="K53" s="8">
        <v>31</v>
      </c>
      <c r="L53" s="8">
        <v>40</v>
      </c>
      <c r="M53" s="8">
        <v>42</v>
      </c>
      <c r="N53" s="8">
        <v>25</v>
      </c>
      <c r="O53" s="8">
        <v>24</v>
      </c>
      <c r="P53" s="8">
        <v>36</v>
      </c>
      <c r="Q53" s="15">
        <v>30.583333333333332</v>
      </c>
      <c r="R53" s="15">
        <v>31.416666666666668</v>
      </c>
      <c r="S53" s="15">
        <v>31.833333333333332</v>
      </c>
      <c r="T53" s="15">
        <v>23.416666666666664</v>
      </c>
      <c r="U53" s="15">
        <v>33.166666666666664</v>
      </c>
      <c r="V53" s="15">
        <v>83</v>
      </c>
    </row>
    <row r="54" spans="1:22" ht="13.5" customHeight="1" x14ac:dyDescent="0.2">
      <c r="A54" s="7" t="s">
        <v>33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5"/>
      <c r="R54" s="15"/>
      <c r="S54" s="15"/>
      <c r="T54" s="15"/>
      <c r="U54" s="15"/>
      <c r="V54" s="19">
        <v>8.9166666666666661</v>
      </c>
    </row>
    <row r="55" spans="1:22" ht="13.5" customHeight="1" x14ac:dyDescent="0.2">
      <c r="A55" s="1" t="s">
        <v>0</v>
      </c>
      <c r="B55" s="3">
        <f>SUM(B49:B54)</f>
        <v>70</v>
      </c>
      <c r="C55" s="3">
        <f t="shared" ref="C55" si="60">SUM(C49:C54)</f>
        <v>86</v>
      </c>
      <c r="D55" s="3">
        <f t="shared" ref="D55" si="61">SUM(D49:D54)</f>
        <v>156</v>
      </c>
      <c r="E55" s="3">
        <f t="shared" ref="E55" si="62">SUM(E49:E54)</f>
        <v>189</v>
      </c>
      <c r="F55" s="3">
        <f t="shared" ref="F55" si="63">SUM(F49:F54)</f>
        <v>152</v>
      </c>
      <c r="G55" s="3">
        <f t="shared" ref="G55" si="64">SUM(G49:G54)</f>
        <v>85</v>
      </c>
      <c r="H55" s="3">
        <f t="shared" ref="H55" si="65">SUM(H49:H54)</f>
        <v>64</v>
      </c>
      <c r="I55" s="3">
        <f t="shared" ref="I55" si="66">SUM(I49:I54)</f>
        <v>68</v>
      </c>
      <c r="J55" s="3">
        <f t="shared" ref="J55" si="67">SUM(J49:J54)</f>
        <v>134</v>
      </c>
      <c r="K55" s="3">
        <f t="shared" ref="K55" si="68">SUM(K49:K54)</f>
        <v>463</v>
      </c>
      <c r="L55" s="3">
        <f t="shared" ref="L55" si="69">SUM(L49:L54)</f>
        <v>446</v>
      </c>
      <c r="M55" s="3">
        <f t="shared" ref="M55" si="70">SUM(M49:M54)</f>
        <v>364</v>
      </c>
      <c r="N55" s="3">
        <f t="shared" ref="N55" si="71">SUM(N49:N54)</f>
        <v>260</v>
      </c>
      <c r="O55" s="3">
        <f t="shared" ref="O55" si="72">SUM(O49:O54)</f>
        <v>228</v>
      </c>
      <c r="P55" s="3">
        <f t="shared" ref="P55" si="73">SUM(P49:P54)</f>
        <v>210</v>
      </c>
      <c r="Q55" s="14">
        <f>SUM(Q49:Q54)</f>
        <v>169.16666666666669</v>
      </c>
      <c r="R55" s="14">
        <f>SUM(R49:R54)</f>
        <v>134.25</v>
      </c>
      <c r="S55" s="14">
        <f>SUM(S49:S54)</f>
        <v>154.50000000000003</v>
      </c>
      <c r="T55" s="14">
        <f>SUM(T49:T54)</f>
        <v>145.58333333333334</v>
      </c>
      <c r="U55" s="14">
        <f>SUM(U49:U54)</f>
        <v>191.08333333333331</v>
      </c>
      <c r="V55" s="14">
        <f>SUM(V49:V54)</f>
        <v>474.91666666666674</v>
      </c>
    </row>
    <row r="56" spans="1:22" ht="13.5" customHeight="1" x14ac:dyDescent="0.2"/>
    <row r="57" spans="1:22" ht="13.5" customHeight="1" x14ac:dyDescent="0.2">
      <c r="A57" s="9" t="s">
        <v>4</v>
      </c>
    </row>
    <row r="58" spans="1:22" ht="13.5" customHeight="1" x14ac:dyDescent="0.2">
      <c r="A58" s="1" t="s">
        <v>20</v>
      </c>
      <c r="B58" s="3">
        <v>61</v>
      </c>
      <c r="C58" s="3">
        <v>51</v>
      </c>
      <c r="D58" s="3">
        <v>53</v>
      </c>
      <c r="E58" s="3">
        <v>77</v>
      </c>
      <c r="F58" s="3">
        <v>69</v>
      </c>
      <c r="G58" s="3">
        <v>68</v>
      </c>
      <c r="H58" s="3">
        <v>51</v>
      </c>
      <c r="I58" s="3">
        <v>30</v>
      </c>
      <c r="J58" s="3">
        <v>18</v>
      </c>
      <c r="K58" s="3">
        <v>60</v>
      </c>
      <c r="L58" s="3">
        <v>81</v>
      </c>
      <c r="M58" s="3">
        <v>67</v>
      </c>
      <c r="N58" s="3">
        <v>58</v>
      </c>
      <c r="O58" s="3">
        <v>55</v>
      </c>
      <c r="P58" s="3">
        <v>41</v>
      </c>
      <c r="Q58" s="14">
        <v>52.333333333333336</v>
      </c>
      <c r="R58" s="14">
        <v>46.5</v>
      </c>
      <c r="S58" s="14">
        <v>50.666666666666664</v>
      </c>
      <c r="T58" s="14">
        <v>35.083333333333336</v>
      </c>
      <c r="U58" s="14">
        <v>52.5</v>
      </c>
      <c r="V58" s="14">
        <v>84.833333333333329</v>
      </c>
    </row>
    <row r="59" spans="1:22" ht="13.5" customHeight="1" x14ac:dyDescent="0.2">
      <c r="A59" s="1" t="s">
        <v>28</v>
      </c>
      <c r="B59" s="3">
        <v>9</v>
      </c>
      <c r="C59" s="3">
        <v>9</v>
      </c>
      <c r="D59" s="3">
        <v>8</v>
      </c>
      <c r="E59" s="3">
        <v>12</v>
      </c>
      <c r="F59" s="3">
        <v>12</v>
      </c>
      <c r="G59" s="3">
        <v>7</v>
      </c>
      <c r="H59" s="3">
        <v>2</v>
      </c>
      <c r="I59" s="3">
        <v>2</v>
      </c>
      <c r="J59" s="3">
        <v>2</v>
      </c>
      <c r="K59" s="3">
        <v>4</v>
      </c>
      <c r="L59" s="3">
        <v>9</v>
      </c>
      <c r="M59" s="3">
        <v>13</v>
      </c>
      <c r="N59" s="3">
        <v>7</v>
      </c>
      <c r="O59" s="3">
        <v>7</v>
      </c>
      <c r="P59" s="3">
        <v>7</v>
      </c>
      <c r="Q59" s="14">
        <v>11.083333333333334</v>
      </c>
      <c r="R59" s="14">
        <v>11.083333333333334</v>
      </c>
      <c r="S59" s="14">
        <v>11.916666666666666</v>
      </c>
      <c r="T59" s="14">
        <v>9.5833333333333339</v>
      </c>
      <c r="U59" s="14">
        <v>10.166666666666666</v>
      </c>
      <c r="V59" s="14">
        <v>18.25</v>
      </c>
    </row>
    <row r="60" spans="1:22" ht="13.5" customHeight="1" x14ac:dyDescent="0.2">
      <c r="A60" s="1" t="s">
        <v>25</v>
      </c>
      <c r="B60" s="3">
        <v>4</v>
      </c>
      <c r="C60" s="3">
        <v>2</v>
      </c>
      <c r="D60" s="3">
        <v>1</v>
      </c>
      <c r="E60" s="3">
        <v>2</v>
      </c>
      <c r="F60" s="3">
        <v>2</v>
      </c>
      <c r="G60" s="3">
        <v>2</v>
      </c>
      <c r="H60" s="3">
        <v>1</v>
      </c>
      <c r="I60" s="3">
        <v>2</v>
      </c>
      <c r="J60" s="3">
        <v>2</v>
      </c>
      <c r="K60" s="3">
        <v>7</v>
      </c>
      <c r="L60" s="3">
        <v>12</v>
      </c>
      <c r="M60" s="3">
        <v>17</v>
      </c>
      <c r="N60" s="3">
        <v>8</v>
      </c>
      <c r="O60" s="3">
        <v>6</v>
      </c>
      <c r="P60" s="3">
        <v>6</v>
      </c>
      <c r="Q60" s="14">
        <v>3.9166666666666665</v>
      </c>
      <c r="R60" s="14">
        <v>4.333333333333333</v>
      </c>
      <c r="S60" s="14">
        <v>4.666666666666667</v>
      </c>
      <c r="T60" s="14">
        <v>4.666666666666667</v>
      </c>
      <c r="U60" s="14">
        <v>7.083333333333333</v>
      </c>
      <c r="V60" s="14">
        <v>13.75</v>
      </c>
    </row>
    <row r="61" spans="1:22" ht="13.5" customHeight="1" x14ac:dyDescent="0.2">
      <c r="A61" s="1" t="s">
        <v>21</v>
      </c>
      <c r="B61" s="3">
        <v>3</v>
      </c>
      <c r="C61" s="3">
        <v>3</v>
      </c>
      <c r="D61" s="3">
        <v>4</v>
      </c>
      <c r="E61" s="3">
        <v>7</v>
      </c>
      <c r="F61" s="3">
        <v>7</v>
      </c>
      <c r="G61" s="3">
        <v>4</v>
      </c>
      <c r="H61" s="3">
        <v>3</v>
      </c>
      <c r="I61" s="3">
        <v>2</v>
      </c>
      <c r="J61" s="3">
        <v>3</v>
      </c>
      <c r="K61" s="3">
        <v>10</v>
      </c>
      <c r="L61" s="3">
        <v>13</v>
      </c>
      <c r="M61" s="3">
        <v>14</v>
      </c>
      <c r="N61" s="3">
        <v>9</v>
      </c>
      <c r="O61" s="3">
        <v>9</v>
      </c>
      <c r="P61" s="3">
        <v>8</v>
      </c>
      <c r="Q61" s="14">
        <v>7.583333333333333</v>
      </c>
      <c r="R61" s="14">
        <v>9.1666666666666661</v>
      </c>
      <c r="S61" s="14">
        <v>5.833333333333333</v>
      </c>
      <c r="T61" s="14">
        <v>5.75</v>
      </c>
      <c r="U61" s="14">
        <v>7</v>
      </c>
      <c r="V61" s="14">
        <v>14.083333333333334</v>
      </c>
    </row>
    <row r="62" spans="1:22" ht="13.5" customHeight="1" x14ac:dyDescent="0.2">
      <c r="A62" s="7" t="s">
        <v>22</v>
      </c>
      <c r="B62" s="8">
        <v>2</v>
      </c>
      <c r="C62" s="8">
        <v>2</v>
      </c>
      <c r="D62" s="8">
        <v>2</v>
      </c>
      <c r="E62" s="8">
        <v>3</v>
      </c>
      <c r="F62" s="8">
        <v>5</v>
      </c>
      <c r="G62" s="8">
        <v>3</v>
      </c>
      <c r="H62" s="8">
        <v>1</v>
      </c>
      <c r="I62" s="8">
        <v>2</v>
      </c>
      <c r="J62" s="8">
        <v>2</v>
      </c>
      <c r="K62" s="8">
        <v>8</v>
      </c>
      <c r="L62" s="8">
        <v>16</v>
      </c>
      <c r="M62" s="8">
        <v>15</v>
      </c>
      <c r="N62" s="8">
        <v>7</v>
      </c>
      <c r="O62" s="8">
        <v>12</v>
      </c>
      <c r="P62" s="8">
        <v>13</v>
      </c>
      <c r="Q62" s="15">
        <v>10.916666666666666</v>
      </c>
      <c r="R62" s="15">
        <v>11</v>
      </c>
      <c r="S62" s="15">
        <v>10.75</v>
      </c>
      <c r="T62" s="15">
        <v>4.916666666666667</v>
      </c>
      <c r="U62" s="15">
        <v>7.75</v>
      </c>
      <c r="V62" s="15">
        <v>15</v>
      </c>
    </row>
    <row r="63" spans="1:22" ht="13.5" customHeight="1" x14ac:dyDescent="0.2">
      <c r="A63" s="7" t="s">
        <v>33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5"/>
      <c r="R63" s="15"/>
      <c r="S63" s="15"/>
      <c r="T63" s="15"/>
      <c r="U63" s="15"/>
      <c r="V63" s="19">
        <v>0.75</v>
      </c>
    </row>
    <row r="64" spans="1:22" ht="13.5" customHeight="1" x14ac:dyDescent="0.2">
      <c r="A64" s="1" t="s">
        <v>0</v>
      </c>
      <c r="B64" s="3">
        <f>SUM(B58:B63)</f>
        <v>79</v>
      </c>
      <c r="C64" s="3">
        <f t="shared" ref="C64" si="74">SUM(C58:C63)</f>
        <v>67</v>
      </c>
      <c r="D64" s="3">
        <f t="shared" ref="D64" si="75">SUM(D58:D63)</f>
        <v>68</v>
      </c>
      <c r="E64" s="3">
        <f t="shared" ref="E64" si="76">SUM(E58:E63)</f>
        <v>101</v>
      </c>
      <c r="F64" s="3">
        <f t="shared" ref="F64" si="77">SUM(F58:F63)</f>
        <v>95</v>
      </c>
      <c r="G64" s="3">
        <f t="shared" ref="G64" si="78">SUM(G58:G63)</f>
        <v>84</v>
      </c>
      <c r="H64" s="3">
        <f t="shared" ref="H64" si="79">SUM(H58:H63)</f>
        <v>58</v>
      </c>
      <c r="I64" s="3">
        <f t="shared" ref="I64" si="80">SUM(I58:I63)</f>
        <v>38</v>
      </c>
      <c r="J64" s="3">
        <f t="shared" ref="J64" si="81">SUM(J58:J63)</f>
        <v>27</v>
      </c>
      <c r="K64" s="3">
        <f t="shared" ref="K64" si="82">SUM(K58:K63)</f>
        <v>89</v>
      </c>
      <c r="L64" s="3">
        <f t="shared" ref="L64" si="83">SUM(L58:L63)</f>
        <v>131</v>
      </c>
      <c r="M64" s="3">
        <f t="shared" ref="M64" si="84">SUM(M58:M63)</f>
        <v>126</v>
      </c>
      <c r="N64" s="3">
        <f t="shared" ref="N64" si="85">SUM(N58:N63)</f>
        <v>89</v>
      </c>
      <c r="O64" s="3">
        <f t="shared" ref="O64" si="86">SUM(O58:O63)</f>
        <v>89</v>
      </c>
      <c r="P64" s="3">
        <f t="shared" ref="P64" si="87">SUM(P58:P63)</f>
        <v>75</v>
      </c>
      <c r="Q64" s="14">
        <f>SUM(Q58:Q63)</f>
        <v>85.833333333333343</v>
      </c>
      <c r="R64" s="14">
        <f>SUM(R58:R63)</f>
        <v>82.083333333333343</v>
      </c>
      <c r="S64" s="14">
        <f>SUM(S58:S63)</f>
        <v>83.833333333333329</v>
      </c>
      <c r="T64" s="14">
        <f>SUM(T58:T63)</f>
        <v>60</v>
      </c>
      <c r="U64" s="14">
        <f>SUM(U58:U63)</f>
        <v>84.5</v>
      </c>
      <c r="V64" s="14">
        <f>SUM(V58:V63)</f>
        <v>146.66666666666666</v>
      </c>
    </row>
    <row r="65" spans="1:22" ht="13.5" customHeight="1" x14ac:dyDescent="0.2">
      <c r="A65" s="1" t="s">
        <v>27</v>
      </c>
    </row>
    <row r="66" spans="1:22" ht="13.5" customHeight="1" x14ac:dyDescent="0.2">
      <c r="A66" s="9" t="s">
        <v>5</v>
      </c>
    </row>
    <row r="67" spans="1:22" ht="13.5" customHeight="1" x14ac:dyDescent="0.2">
      <c r="A67" s="1" t="s">
        <v>20</v>
      </c>
      <c r="B67" s="3">
        <v>77</v>
      </c>
      <c r="C67" s="3">
        <v>69</v>
      </c>
      <c r="D67" s="3">
        <v>54</v>
      </c>
      <c r="E67" s="3">
        <v>76</v>
      </c>
      <c r="F67" s="3">
        <v>68</v>
      </c>
      <c r="G67" s="3">
        <v>60</v>
      </c>
      <c r="H67" s="3">
        <v>37</v>
      </c>
      <c r="I67" s="3">
        <v>19</v>
      </c>
      <c r="J67" s="3">
        <v>29</v>
      </c>
      <c r="K67" s="3">
        <v>89</v>
      </c>
      <c r="L67" s="3">
        <v>125</v>
      </c>
      <c r="M67" s="3">
        <v>117</v>
      </c>
      <c r="N67" s="3">
        <v>60</v>
      </c>
      <c r="O67" s="3">
        <v>42</v>
      </c>
      <c r="P67" s="3">
        <v>48</v>
      </c>
      <c r="Q67" s="14">
        <v>32.5</v>
      </c>
      <c r="R67" s="14">
        <v>29.916666666666668</v>
      </c>
      <c r="S67" s="14">
        <v>24.833333333333332</v>
      </c>
      <c r="T67" s="14">
        <v>27.666666666666668</v>
      </c>
      <c r="U67" s="14">
        <v>30.583333333333332</v>
      </c>
      <c r="V67" s="14">
        <v>68.416666666666671</v>
      </c>
    </row>
    <row r="68" spans="1:22" ht="13.5" customHeight="1" x14ac:dyDescent="0.2">
      <c r="A68" s="1" t="s">
        <v>28</v>
      </c>
      <c r="B68" s="3">
        <v>6</v>
      </c>
      <c r="C68" s="3">
        <v>9</v>
      </c>
      <c r="D68" s="3">
        <v>8</v>
      </c>
      <c r="E68" s="3">
        <v>7</v>
      </c>
      <c r="F68" s="3">
        <v>5</v>
      </c>
      <c r="G68" s="3">
        <v>4</v>
      </c>
      <c r="H68" s="3">
        <v>2</v>
      </c>
      <c r="I68" s="3">
        <v>2</v>
      </c>
      <c r="J68" s="3">
        <v>3</v>
      </c>
      <c r="K68" s="3">
        <v>8</v>
      </c>
      <c r="L68" s="3">
        <v>3</v>
      </c>
      <c r="M68" s="3">
        <v>4</v>
      </c>
      <c r="N68" s="3">
        <v>6</v>
      </c>
      <c r="O68" s="3">
        <v>6</v>
      </c>
      <c r="P68" s="3">
        <v>12</v>
      </c>
      <c r="Q68" s="14">
        <v>7</v>
      </c>
      <c r="R68" s="14">
        <v>8.3333333333333339</v>
      </c>
      <c r="S68" s="14">
        <v>7.5</v>
      </c>
      <c r="T68" s="14">
        <v>10.333333333333334</v>
      </c>
      <c r="U68" s="14">
        <v>8.3333333333333339</v>
      </c>
      <c r="V68" s="14">
        <v>15.25</v>
      </c>
    </row>
    <row r="69" spans="1:22" ht="13.5" customHeight="1" x14ac:dyDescent="0.2">
      <c r="A69" s="1" t="s">
        <v>25</v>
      </c>
      <c r="B69" s="3">
        <v>7</v>
      </c>
      <c r="C69" s="3">
        <v>5</v>
      </c>
      <c r="D69" s="3">
        <v>4</v>
      </c>
      <c r="E69" s="3">
        <v>6</v>
      </c>
      <c r="F69" s="3">
        <v>4</v>
      </c>
      <c r="G69" s="3">
        <v>5</v>
      </c>
      <c r="H69" s="3">
        <v>3</v>
      </c>
      <c r="I69" s="3">
        <v>1</v>
      </c>
      <c r="J69" s="3">
        <v>3</v>
      </c>
      <c r="K69" s="3">
        <v>8</v>
      </c>
      <c r="L69" s="3">
        <v>5</v>
      </c>
      <c r="M69" s="3">
        <v>2</v>
      </c>
      <c r="N69" s="3">
        <v>5</v>
      </c>
      <c r="O69" s="3">
        <v>5</v>
      </c>
      <c r="P69" s="3">
        <v>4</v>
      </c>
      <c r="Q69" s="14">
        <v>1.1666666666666667</v>
      </c>
      <c r="R69" s="14">
        <v>1.5</v>
      </c>
      <c r="S69" s="14">
        <v>1.75</v>
      </c>
      <c r="T69" s="14">
        <v>1.1666666666666667</v>
      </c>
      <c r="U69" s="14">
        <v>2.5833333333333335</v>
      </c>
      <c r="V69" s="14">
        <v>8.5833333333333339</v>
      </c>
    </row>
    <row r="70" spans="1:22" ht="13.5" customHeight="1" x14ac:dyDescent="0.2">
      <c r="A70" s="1" t="s">
        <v>21</v>
      </c>
      <c r="B70" s="3">
        <v>3</v>
      </c>
      <c r="C70" s="3">
        <v>4</v>
      </c>
      <c r="D70" s="3">
        <v>3</v>
      </c>
      <c r="E70" s="3">
        <v>3</v>
      </c>
      <c r="F70" s="3">
        <v>3</v>
      </c>
      <c r="G70" s="3">
        <v>3</v>
      </c>
      <c r="H70" s="3">
        <v>2</v>
      </c>
      <c r="I70" s="3">
        <v>2</v>
      </c>
      <c r="J70" s="3">
        <v>2</v>
      </c>
      <c r="K70" s="3">
        <v>5</v>
      </c>
      <c r="L70" s="3">
        <v>3</v>
      </c>
      <c r="M70" s="3">
        <v>2</v>
      </c>
      <c r="N70" s="3">
        <v>2</v>
      </c>
      <c r="O70" s="3">
        <v>3</v>
      </c>
      <c r="P70" s="3">
        <v>5</v>
      </c>
      <c r="Q70" s="14">
        <v>3.8333333333333335</v>
      </c>
      <c r="R70" s="14">
        <v>3.8333333333333335</v>
      </c>
      <c r="S70" s="14">
        <v>2.6666666666666665</v>
      </c>
      <c r="T70" s="14">
        <v>3.0833333333333335</v>
      </c>
      <c r="U70" s="14">
        <v>3.5</v>
      </c>
      <c r="V70" s="14">
        <v>15.5</v>
      </c>
    </row>
    <row r="71" spans="1:22" ht="13.5" customHeight="1" x14ac:dyDescent="0.2">
      <c r="A71" s="7" t="s">
        <v>22</v>
      </c>
      <c r="B71" s="8">
        <v>3</v>
      </c>
      <c r="C71" s="8">
        <v>5</v>
      </c>
      <c r="D71" s="8">
        <v>4</v>
      </c>
      <c r="E71" s="8">
        <v>3</v>
      </c>
      <c r="F71" s="8">
        <v>3</v>
      </c>
      <c r="G71" s="8">
        <v>2</v>
      </c>
      <c r="H71" s="8">
        <v>2</v>
      </c>
      <c r="I71" s="8">
        <v>2</v>
      </c>
      <c r="J71" s="8">
        <v>3</v>
      </c>
      <c r="K71" s="8">
        <v>9</v>
      </c>
      <c r="L71" s="8">
        <v>7</v>
      </c>
      <c r="M71" s="8">
        <v>4</v>
      </c>
      <c r="N71" s="8">
        <v>7</v>
      </c>
      <c r="O71" s="8">
        <v>5</v>
      </c>
      <c r="P71" s="8">
        <v>12</v>
      </c>
      <c r="Q71" s="15">
        <v>7.75</v>
      </c>
      <c r="R71" s="15">
        <v>7.75</v>
      </c>
      <c r="S71" s="15">
        <v>9</v>
      </c>
      <c r="T71" s="15">
        <v>9.25</v>
      </c>
      <c r="U71" s="15">
        <v>5.5</v>
      </c>
      <c r="V71" s="15">
        <v>17.583333333333332</v>
      </c>
    </row>
    <row r="72" spans="1:22" ht="13.5" customHeight="1" x14ac:dyDescent="0.2">
      <c r="A72" s="7" t="s">
        <v>33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5"/>
      <c r="R72" s="15"/>
      <c r="S72" s="15"/>
      <c r="T72" s="15"/>
      <c r="U72" s="15"/>
      <c r="V72" s="19">
        <v>3.1666666666666665</v>
      </c>
    </row>
    <row r="73" spans="1:22" ht="13.5" customHeight="1" x14ac:dyDescent="0.2">
      <c r="A73" s="1" t="s">
        <v>0</v>
      </c>
      <c r="B73" s="3">
        <f>SUM(B67:B72)</f>
        <v>96</v>
      </c>
      <c r="C73" s="3">
        <f t="shared" ref="C73" si="88">SUM(C67:C72)</f>
        <v>92</v>
      </c>
      <c r="D73" s="3">
        <f t="shared" ref="D73" si="89">SUM(D67:D72)</f>
        <v>73</v>
      </c>
      <c r="E73" s="3">
        <f t="shared" ref="E73" si="90">SUM(E67:E72)</f>
        <v>95</v>
      </c>
      <c r="F73" s="3">
        <f t="shared" ref="F73" si="91">SUM(F67:F72)</f>
        <v>83</v>
      </c>
      <c r="G73" s="3">
        <f t="shared" ref="G73" si="92">SUM(G67:G72)</f>
        <v>74</v>
      </c>
      <c r="H73" s="3">
        <f t="shared" ref="H73" si="93">SUM(H67:H72)</f>
        <v>46</v>
      </c>
      <c r="I73" s="3">
        <f t="shared" ref="I73" si="94">SUM(I67:I72)</f>
        <v>26</v>
      </c>
      <c r="J73" s="3">
        <f t="shared" ref="J73" si="95">SUM(J67:J72)</f>
        <v>40</v>
      </c>
      <c r="K73" s="3">
        <f t="shared" ref="K73" si="96">SUM(K67:K72)</f>
        <v>119</v>
      </c>
      <c r="L73" s="3">
        <f t="shared" ref="L73" si="97">SUM(L67:L72)</f>
        <v>143</v>
      </c>
      <c r="M73" s="3">
        <f t="shared" ref="M73" si="98">SUM(M67:M72)</f>
        <v>129</v>
      </c>
      <c r="N73" s="3">
        <f t="shared" ref="N73" si="99">SUM(N67:N72)</f>
        <v>80</v>
      </c>
      <c r="O73" s="3">
        <f t="shared" ref="O73" si="100">SUM(O67:O72)</f>
        <v>61</v>
      </c>
      <c r="P73" s="3">
        <f t="shared" ref="P73" si="101">SUM(P67:P72)</f>
        <v>81</v>
      </c>
      <c r="Q73" s="14">
        <f>SUM(Q67:Q72)</f>
        <v>52.25</v>
      </c>
      <c r="R73" s="14">
        <f>SUM(R67:R72)</f>
        <v>51.333333333333336</v>
      </c>
      <c r="S73" s="14">
        <f>SUM(S67:S72)</f>
        <v>45.749999999999993</v>
      </c>
      <c r="T73" s="14">
        <f>SUM(T67:T72)</f>
        <v>51.5</v>
      </c>
      <c r="U73" s="14">
        <f>SUM(U67:U72)</f>
        <v>50.5</v>
      </c>
      <c r="V73" s="14">
        <f>SUM(V67:V72)</f>
        <v>128.5</v>
      </c>
    </row>
    <row r="74" spans="1:22" ht="13.5" customHeight="1" x14ac:dyDescent="0.2"/>
    <row r="75" spans="1:22" ht="13.5" customHeight="1" x14ac:dyDescent="0.2">
      <c r="A75" s="9" t="s">
        <v>6</v>
      </c>
    </row>
    <row r="76" spans="1:22" ht="13.5" customHeight="1" x14ac:dyDescent="0.2">
      <c r="A76" s="1" t="s">
        <v>20</v>
      </c>
      <c r="B76" s="3">
        <v>205</v>
      </c>
      <c r="C76" s="3">
        <v>268</v>
      </c>
      <c r="D76" s="3">
        <v>282</v>
      </c>
      <c r="E76" s="3">
        <v>342</v>
      </c>
      <c r="F76" s="3">
        <v>355</v>
      </c>
      <c r="G76" s="3">
        <v>319</v>
      </c>
      <c r="H76" s="3">
        <v>286</v>
      </c>
      <c r="I76" s="3">
        <v>230</v>
      </c>
      <c r="J76" s="3">
        <v>301</v>
      </c>
      <c r="K76" s="3">
        <v>777</v>
      </c>
      <c r="L76" s="3">
        <v>658</v>
      </c>
      <c r="M76" s="3">
        <v>488</v>
      </c>
      <c r="N76" s="3">
        <v>367</v>
      </c>
      <c r="O76" s="3">
        <v>305</v>
      </c>
      <c r="P76" s="3">
        <v>267</v>
      </c>
      <c r="Q76" s="14">
        <v>233.66666666666666</v>
      </c>
      <c r="R76" s="14">
        <v>205.58333333333334</v>
      </c>
      <c r="S76" s="14">
        <v>231.83333333333334</v>
      </c>
      <c r="T76" s="14">
        <v>194.66666666666666</v>
      </c>
      <c r="U76" s="14">
        <v>267</v>
      </c>
      <c r="V76" s="14">
        <v>465.16666666666669</v>
      </c>
    </row>
    <row r="77" spans="1:22" ht="13.5" customHeight="1" x14ac:dyDescent="0.2">
      <c r="A77" s="1" t="s">
        <v>28</v>
      </c>
      <c r="B77" s="3">
        <v>24</v>
      </c>
      <c r="C77" s="3">
        <v>28</v>
      </c>
      <c r="D77" s="3">
        <v>29</v>
      </c>
      <c r="E77" s="3">
        <v>32</v>
      </c>
      <c r="F77" s="3">
        <v>28</v>
      </c>
      <c r="G77" s="3">
        <v>21</v>
      </c>
      <c r="H77" s="3">
        <v>15</v>
      </c>
      <c r="I77" s="3">
        <v>13</v>
      </c>
      <c r="J77" s="3">
        <v>22</v>
      </c>
      <c r="K77" s="3">
        <v>83</v>
      </c>
      <c r="L77" s="3">
        <v>82</v>
      </c>
      <c r="M77" s="3">
        <v>79</v>
      </c>
      <c r="N77" s="3">
        <v>62</v>
      </c>
      <c r="O77" s="3">
        <v>57</v>
      </c>
      <c r="P77" s="3">
        <v>69</v>
      </c>
      <c r="Q77" s="14">
        <v>50.083333333333336</v>
      </c>
      <c r="R77" s="14">
        <v>39.333333333333336</v>
      </c>
      <c r="S77" s="14">
        <v>47.166666666666664</v>
      </c>
      <c r="T77" s="14">
        <v>43.166666666666664</v>
      </c>
      <c r="U77" s="14">
        <v>64.083333333333329</v>
      </c>
      <c r="V77" s="14">
        <v>129.41666666666666</v>
      </c>
    </row>
    <row r="78" spans="1:22" ht="13.5" customHeight="1" x14ac:dyDescent="0.2">
      <c r="A78" s="1" t="s">
        <v>25</v>
      </c>
      <c r="B78" s="3">
        <v>9</v>
      </c>
      <c r="C78" s="3">
        <v>17</v>
      </c>
      <c r="D78" s="3">
        <v>26</v>
      </c>
      <c r="E78" s="3">
        <v>30</v>
      </c>
      <c r="F78" s="3">
        <v>33</v>
      </c>
      <c r="G78" s="3">
        <v>27</v>
      </c>
      <c r="H78" s="3">
        <v>20</v>
      </c>
      <c r="I78" s="3">
        <v>15</v>
      </c>
      <c r="J78" s="3">
        <v>27</v>
      </c>
      <c r="K78" s="3">
        <v>187</v>
      </c>
      <c r="L78" s="3">
        <v>127</v>
      </c>
      <c r="M78" s="3">
        <v>91</v>
      </c>
      <c r="N78" s="3">
        <v>57</v>
      </c>
      <c r="O78" s="3">
        <v>49</v>
      </c>
      <c r="P78" s="3">
        <v>37</v>
      </c>
      <c r="Q78" s="14">
        <v>32.833333333333336</v>
      </c>
      <c r="R78" s="14">
        <v>27.416666666666668</v>
      </c>
      <c r="S78" s="14">
        <v>25.083333333333332</v>
      </c>
      <c r="T78" s="14">
        <v>24.75</v>
      </c>
      <c r="U78" s="14">
        <v>43.333333333333336</v>
      </c>
      <c r="V78" s="14">
        <v>89</v>
      </c>
    </row>
    <row r="79" spans="1:22" ht="13.5" customHeight="1" x14ac:dyDescent="0.2">
      <c r="A79" s="1" t="s">
        <v>21</v>
      </c>
      <c r="B79" s="3">
        <v>12</v>
      </c>
      <c r="C79" s="3">
        <v>18</v>
      </c>
      <c r="D79" s="3">
        <v>20</v>
      </c>
      <c r="E79" s="3">
        <v>23</v>
      </c>
      <c r="F79" s="3">
        <v>30</v>
      </c>
      <c r="G79" s="3">
        <v>27</v>
      </c>
      <c r="H79" s="3">
        <v>22</v>
      </c>
      <c r="I79" s="3">
        <v>16</v>
      </c>
      <c r="J79" s="3">
        <v>27</v>
      </c>
      <c r="K79" s="3">
        <v>106</v>
      </c>
      <c r="L79" s="3">
        <v>89</v>
      </c>
      <c r="M79" s="3">
        <v>83</v>
      </c>
      <c r="N79" s="3">
        <v>52</v>
      </c>
      <c r="O79" s="3">
        <v>64</v>
      </c>
      <c r="P79" s="3">
        <v>61</v>
      </c>
      <c r="Q79" s="14">
        <v>48.583333333333336</v>
      </c>
      <c r="R79" s="14">
        <v>52.583333333333336</v>
      </c>
      <c r="S79" s="14">
        <v>49</v>
      </c>
      <c r="T79" s="14">
        <v>55.5</v>
      </c>
      <c r="U79" s="14">
        <v>71.416666666666671</v>
      </c>
      <c r="V79" s="14">
        <v>146.75</v>
      </c>
    </row>
    <row r="80" spans="1:22" ht="13.5" customHeight="1" x14ac:dyDescent="0.2">
      <c r="A80" s="7" t="s">
        <v>22</v>
      </c>
      <c r="B80" s="8">
        <v>6</v>
      </c>
      <c r="C80" s="8">
        <v>8</v>
      </c>
      <c r="D80" s="8">
        <v>14</v>
      </c>
      <c r="E80" s="8">
        <v>14</v>
      </c>
      <c r="F80" s="8">
        <v>21</v>
      </c>
      <c r="G80" s="8">
        <v>18</v>
      </c>
      <c r="H80" s="8">
        <v>16</v>
      </c>
      <c r="I80" s="8">
        <v>19</v>
      </c>
      <c r="J80" s="8">
        <v>25</v>
      </c>
      <c r="K80" s="8">
        <v>121</v>
      </c>
      <c r="L80" s="8">
        <v>120</v>
      </c>
      <c r="M80" s="8">
        <v>121</v>
      </c>
      <c r="N80" s="8">
        <v>98</v>
      </c>
      <c r="O80" s="8">
        <v>83</v>
      </c>
      <c r="P80" s="8">
        <v>90</v>
      </c>
      <c r="Q80" s="15">
        <v>82</v>
      </c>
      <c r="R80" s="15">
        <v>77.833333333333329</v>
      </c>
      <c r="S80" s="15">
        <v>86.5</v>
      </c>
      <c r="T80" s="15">
        <v>80.916666666666657</v>
      </c>
      <c r="U80" s="15">
        <v>89.333333333333329</v>
      </c>
      <c r="V80" s="15">
        <v>205.91666666666666</v>
      </c>
    </row>
    <row r="81" spans="1:22" ht="13.5" customHeight="1" x14ac:dyDescent="0.2">
      <c r="A81" s="7" t="s">
        <v>33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5"/>
      <c r="R81" s="15"/>
      <c r="S81" s="15"/>
      <c r="T81" s="15"/>
      <c r="U81" s="15"/>
      <c r="V81" s="19">
        <v>15.166666666666666</v>
      </c>
    </row>
    <row r="82" spans="1:22" ht="13.5" customHeight="1" x14ac:dyDescent="0.2">
      <c r="A82" s="1" t="s">
        <v>0</v>
      </c>
      <c r="B82" s="3">
        <f>SUM(B76:B81)</f>
        <v>256</v>
      </c>
      <c r="C82" s="3">
        <f t="shared" ref="C82" si="102">SUM(C76:C81)</f>
        <v>339</v>
      </c>
      <c r="D82" s="3">
        <f t="shared" ref="D82" si="103">SUM(D76:D81)</f>
        <v>371</v>
      </c>
      <c r="E82" s="3">
        <f t="shared" ref="E82" si="104">SUM(E76:E81)</f>
        <v>441</v>
      </c>
      <c r="F82" s="3">
        <f t="shared" ref="F82" si="105">SUM(F76:F81)</f>
        <v>467</v>
      </c>
      <c r="G82" s="3">
        <f t="shared" ref="G82" si="106">SUM(G76:G81)</f>
        <v>412</v>
      </c>
      <c r="H82" s="3">
        <f t="shared" ref="H82" si="107">SUM(H76:H81)</f>
        <v>359</v>
      </c>
      <c r="I82" s="3">
        <f t="shared" ref="I82" si="108">SUM(I76:I81)</f>
        <v>293</v>
      </c>
      <c r="J82" s="3">
        <f t="shared" ref="J82" si="109">SUM(J76:J81)</f>
        <v>402</v>
      </c>
      <c r="K82" s="3">
        <f t="shared" ref="K82" si="110">SUM(K76:K81)</f>
        <v>1274</v>
      </c>
      <c r="L82" s="3">
        <f t="shared" ref="L82" si="111">SUM(L76:L81)</f>
        <v>1076</v>
      </c>
      <c r="M82" s="3">
        <f t="shared" ref="M82" si="112">SUM(M76:M81)</f>
        <v>862</v>
      </c>
      <c r="N82" s="3">
        <f t="shared" ref="N82" si="113">SUM(N76:N81)</f>
        <v>636</v>
      </c>
      <c r="O82" s="3">
        <f t="shared" ref="O82" si="114">SUM(O76:O81)</f>
        <v>558</v>
      </c>
      <c r="P82" s="3">
        <f t="shared" ref="P82" si="115">SUM(P76:P81)</f>
        <v>524</v>
      </c>
      <c r="Q82" s="14">
        <f>SUM(Q76:Q81)</f>
        <v>447.16666666666663</v>
      </c>
      <c r="R82" s="14">
        <f>SUM(R76:R81)</f>
        <v>402.75</v>
      </c>
      <c r="S82" s="14">
        <f>SUM(S76:S81)</f>
        <v>439.58333333333331</v>
      </c>
      <c r="T82" s="14">
        <f>SUM(T76:T81)</f>
        <v>399</v>
      </c>
      <c r="U82" s="14">
        <f>SUM(U76:U81)</f>
        <v>535.16666666666663</v>
      </c>
      <c r="V82" s="3">
        <f>SUM(V76:V81)</f>
        <v>1051.4166666666667</v>
      </c>
    </row>
    <row r="83" spans="1:22" ht="13.5" customHeight="1" x14ac:dyDescent="0.2">
      <c r="A83" s="1" t="s">
        <v>27</v>
      </c>
    </row>
    <row r="84" spans="1:22" ht="13.5" customHeight="1" x14ac:dyDescent="0.2">
      <c r="A84" s="9" t="s">
        <v>7</v>
      </c>
    </row>
    <row r="85" spans="1:22" ht="13.5" customHeight="1" x14ac:dyDescent="0.2">
      <c r="A85" s="1" t="s">
        <v>20</v>
      </c>
      <c r="B85" s="3">
        <v>84</v>
      </c>
      <c r="C85" s="3">
        <v>118</v>
      </c>
      <c r="D85" s="3">
        <v>134</v>
      </c>
      <c r="E85" s="3">
        <v>132</v>
      </c>
      <c r="F85" s="3">
        <v>88</v>
      </c>
      <c r="G85" s="3">
        <v>58</v>
      </c>
      <c r="H85" s="3">
        <v>40</v>
      </c>
      <c r="I85" s="3">
        <v>28</v>
      </c>
      <c r="J85" s="3">
        <v>62</v>
      </c>
      <c r="K85" s="3">
        <v>209</v>
      </c>
      <c r="L85" s="3">
        <v>226</v>
      </c>
      <c r="M85" s="3">
        <v>204</v>
      </c>
      <c r="N85" s="3">
        <v>146</v>
      </c>
      <c r="O85" s="3">
        <v>106</v>
      </c>
      <c r="P85" s="3">
        <v>100</v>
      </c>
      <c r="Q85" s="14">
        <v>72.916666666666671</v>
      </c>
      <c r="R85" s="14">
        <v>62.333333333333336</v>
      </c>
      <c r="S85" s="14">
        <v>58.75</v>
      </c>
      <c r="T85" s="14">
        <v>61.166666666666664</v>
      </c>
      <c r="U85" s="14">
        <v>86.333333333333329</v>
      </c>
      <c r="V85" s="14">
        <v>159.08333333333334</v>
      </c>
    </row>
    <row r="86" spans="1:22" ht="13.5" customHeight="1" x14ac:dyDescent="0.2">
      <c r="A86" s="1" t="s">
        <v>28</v>
      </c>
      <c r="B86" s="3">
        <v>7</v>
      </c>
      <c r="C86" s="3">
        <v>10</v>
      </c>
      <c r="D86" s="3">
        <v>10</v>
      </c>
      <c r="E86" s="3">
        <v>11</v>
      </c>
      <c r="F86" s="3">
        <v>11</v>
      </c>
      <c r="G86" s="3">
        <v>9</v>
      </c>
      <c r="H86" s="3">
        <v>5</v>
      </c>
      <c r="I86" s="3">
        <v>4</v>
      </c>
      <c r="J86" s="3">
        <v>8</v>
      </c>
      <c r="K86" s="3">
        <v>24</v>
      </c>
      <c r="L86" s="3">
        <v>30</v>
      </c>
      <c r="M86" s="3">
        <v>22</v>
      </c>
      <c r="N86" s="3">
        <v>20</v>
      </c>
      <c r="O86" s="3">
        <v>17</v>
      </c>
      <c r="P86" s="3">
        <v>22</v>
      </c>
      <c r="Q86" s="14">
        <v>17.75</v>
      </c>
      <c r="R86" s="14">
        <v>15.25</v>
      </c>
      <c r="S86" s="14">
        <v>16.083333333333332</v>
      </c>
      <c r="T86" s="14">
        <v>18.583333333333332</v>
      </c>
      <c r="U86" s="14">
        <v>23.666666666666668</v>
      </c>
      <c r="V86" s="14">
        <v>46.25</v>
      </c>
    </row>
    <row r="87" spans="1:22" ht="13.5" customHeight="1" x14ac:dyDescent="0.2">
      <c r="A87" s="1" t="s">
        <v>25</v>
      </c>
      <c r="B87" s="3">
        <v>4</v>
      </c>
      <c r="C87" s="3">
        <v>4</v>
      </c>
      <c r="D87" s="3">
        <v>5</v>
      </c>
      <c r="E87" s="3">
        <v>4</v>
      </c>
      <c r="F87" s="3">
        <v>4</v>
      </c>
      <c r="G87" s="3">
        <v>5</v>
      </c>
      <c r="H87" s="3">
        <v>2</v>
      </c>
      <c r="I87" s="3">
        <v>2</v>
      </c>
      <c r="J87" s="3">
        <v>4</v>
      </c>
      <c r="K87" s="3">
        <v>18</v>
      </c>
      <c r="L87" s="3">
        <v>19</v>
      </c>
      <c r="M87" s="3">
        <v>23</v>
      </c>
      <c r="N87" s="3">
        <v>14</v>
      </c>
      <c r="O87" s="3">
        <v>11</v>
      </c>
      <c r="P87" s="3">
        <v>11</v>
      </c>
      <c r="Q87" s="14">
        <v>7.666666666666667</v>
      </c>
      <c r="R87" s="14">
        <v>8.4166666666666661</v>
      </c>
      <c r="S87" s="14">
        <v>8.8333333333333339</v>
      </c>
      <c r="T87" s="14">
        <v>8.0833333333333339</v>
      </c>
      <c r="U87" s="14">
        <v>9.6666666666666661</v>
      </c>
      <c r="V87" s="14">
        <v>17.166666666666668</v>
      </c>
    </row>
    <row r="88" spans="1:22" ht="13.5" customHeight="1" x14ac:dyDescent="0.2">
      <c r="A88" s="1" t="s">
        <v>21</v>
      </c>
      <c r="B88" s="3">
        <v>5</v>
      </c>
      <c r="C88" s="3">
        <v>5</v>
      </c>
      <c r="D88" s="3">
        <v>8</v>
      </c>
      <c r="E88" s="3">
        <v>8</v>
      </c>
      <c r="F88" s="3">
        <v>6</v>
      </c>
      <c r="G88" s="3">
        <v>4</v>
      </c>
      <c r="H88" s="3">
        <v>3</v>
      </c>
      <c r="I88" s="3">
        <v>2</v>
      </c>
      <c r="J88" s="3">
        <v>6</v>
      </c>
      <c r="K88" s="3">
        <v>27</v>
      </c>
      <c r="L88" s="3">
        <v>32</v>
      </c>
      <c r="M88" s="3">
        <v>27</v>
      </c>
      <c r="N88" s="3">
        <v>21</v>
      </c>
      <c r="O88" s="3">
        <v>13</v>
      </c>
      <c r="P88" s="3">
        <v>19</v>
      </c>
      <c r="Q88" s="14">
        <v>16.166666666666668</v>
      </c>
      <c r="R88" s="14">
        <v>15.166666666666666</v>
      </c>
      <c r="S88" s="14">
        <v>12.666666666666666</v>
      </c>
      <c r="T88" s="14">
        <v>13.916666666666666</v>
      </c>
      <c r="U88" s="14">
        <v>13.75</v>
      </c>
      <c r="V88" s="14">
        <v>43.833333333333336</v>
      </c>
    </row>
    <row r="89" spans="1:22" ht="13.5" customHeight="1" x14ac:dyDescent="0.2">
      <c r="A89" s="7" t="s">
        <v>22</v>
      </c>
      <c r="B89" s="8">
        <v>2</v>
      </c>
      <c r="C89" s="8">
        <v>2</v>
      </c>
      <c r="D89" s="8">
        <v>3</v>
      </c>
      <c r="E89" s="8">
        <v>5</v>
      </c>
      <c r="F89" s="8">
        <v>3</v>
      </c>
      <c r="G89" s="8">
        <v>2</v>
      </c>
      <c r="H89" s="8">
        <v>2</v>
      </c>
      <c r="I89" s="8">
        <v>1</v>
      </c>
      <c r="J89" s="8">
        <v>3</v>
      </c>
      <c r="K89" s="8">
        <v>17</v>
      </c>
      <c r="L89" s="8">
        <v>21</v>
      </c>
      <c r="M89" s="8">
        <v>30</v>
      </c>
      <c r="N89" s="8">
        <v>23</v>
      </c>
      <c r="O89" s="8">
        <v>23</v>
      </c>
      <c r="P89" s="8">
        <v>19</v>
      </c>
      <c r="Q89" s="15">
        <v>16.916666666666668</v>
      </c>
      <c r="R89" s="15">
        <v>17.583333333333332</v>
      </c>
      <c r="S89" s="15">
        <v>18.916666666666668</v>
      </c>
      <c r="T89" s="15">
        <v>15.333333333333332</v>
      </c>
      <c r="U89" s="15">
        <v>24.416666666666668</v>
      </c>
      <c r="V89" s="15">
        <v>65.25</v>
      </c>
    </row>
    <row r="90" spans="1:22" ht="13.5" customHeight="1" x14ac:dyDescent="0.2">
      <c r="A90" s="7" t="s">
        <v>33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5"/>
      <c r="R90" s="15"/>
      <c r="S90" s="15"/>
      <c r="T90" s="15"/>
      <c r="U90" s="15"/>
      <c r="V90" s="19">
        <v>2.6666666666666665</v>
      </c>
    </row>
    <row r="91" spans="1:22" ht="13.5" customHeight="1" x14ac:dyDescent="0.2">
      <c r="A91" s="1" t="s">
        <v>0</v>
      </c>
      <c r="B91" s="3">
        <f>SUM(B85:B90)</f>
        <v>102</v>
      </c>
      <c r="C91" s="3">
        <f t="shared" ref="C91" si="116">SUM(C85:C90)</f>
        <v>139</v>
      </c>
      <c r="D91" s="3">
        <f t="shared" ref="D91" si="117">SUM(D85:D90)</f>
        <v>160</v>
      </c>
      <c r="E91" s="3">
        <f t="shared" ref="E91" si="118">SUM(E85:E90)</f>
        <v>160</v>
      </c>
      <c r="F91" s="3">
        <f t="shared" ref="F91" si="119">SUM(F85:F90)</f>
        <v>112</v>
      </c>
      <c r="G91" s="3">
        <f t="shared" ref="G91" si="120">SUM(G85:G90)</f>
        <v>78</v>
      </c>
      <c r="H91" s="3">
        <f t="shared" ref="H91" si="121">SUM(H85:H90)</f>
        <v>52</v>
      </c>
      <c r="I91" s="3">
        <f t="shared" ref="I91" si="122">SUM(I85:I90)</f>
        <v>37</v>
      </c>
      <c r="J91" s="3">
        <f t="shared" ref="J91" si="123">SUM(J85:J90)</f>
        <v>83</v>
      </c>
      <c r="K91" s="3">
        <f t="shared" ref="K91" si="124">SUM(K85:K90)</f>
        <v>295</v>
      </c>
      <c r="L91" s="3">
        <f t="shared" ref="L91" si="125">SUM(L85:L90)</f>
        <v>328</v>
      </c>
      <c r="M91" s="3">
        <f t="shared" ref="M91" si="126">SUM(M85:M90)</f>
        <v>306</v>
      </c>
      <c r="N91" s="3">
        <f t="shared" ref="N91" si="127">SUM(N85:N90)</f>
        <v>224</v>
      </c>
      <c r="O91" s="3">
        <f t="shared" ref="O91" si="128">SUM(O85:O90)</f>
        <v>170</v>
      </c>
      <c r="P91" s="3">
        <f t="shared" ref="P91" si="129">SUM(P85:P90)</f>
        <v>171</v>
      </c>
      <c r="Q91" s="14">
        <f>SUM(Q85:Q90)</f>
        <v>131.41666666666669</v>
      </c>
      <c r="R91" s="14">
        <f>SUM(R85:R90)</f>
        <v>118.75000000000001</v>
      </c>
      <c r="S91" s="14">
        <f>SUM(S85:S90)</f>
        <v>115.25</v>
      </c>
      <c r="T91" s="14">
        <f>SUM(T85:T90)</f>
        <v>117.08333333333333</v>
      </c>
      <c r="U91" s="14">
        <f>SUM(U85:U90)</f>
        <v>157.83333333333334</v>
      </c>
      <c r="V91" s="14">
        <f>SUM(V85:V90)</f>
        <v>334.25</v>
      </c>
    </row>
    <row r="92" spans="1:22" ht="13.5" customHeight="1" x14ac:dyDescent="0.2"/>
    <row r="93" spans="1:22" ht="13.5" customHeight="1" x14ac:dyDescent="0.2">
      <c r="A93" s="9" t="s">
        <v>8</v>
      </c>
    </row>
    <row r="94" spans="1:22" ht="13.5" customHeight="1" x14ac:dyDescent="0.2">
      <c r="A94" s="1" t="s">
        <v>20</v>
      </c>
      <c r="B94" s="3">
        <v>119</v>
      </c>
      <c r="C94" s="3">
        <v>145</v>
      </c>
      <c r="D94" s="3">
        <v>175</v>
      </c>
      <c r="E94" s="3">
        <v>238</v>
      </c>
      <c r="F94" s="3">
        <v>231</v>
      </c>
      <c r="G94" s="3">
        <v>159</v>
      </c>
      <c r="H94" s="3">
        <v>125</v>
      </c>
      <c r="I94" s="3">
        <v>120</v>
      </c>
      <c r="J94" s="3">
        <v>158</v>
      </c>
      <c r="K94" s="3">
        <v>603</v>
      </c>
      <c r="L94" s="3">
        <v>609</v>
      </c>
      <c r="M94" s="3">
        <v>542</v>
      </c>
      <c r="N94" s="3">
        <v>366</v>
      </c>
      <c r="O94" s="3">
        <v>282</v>
      </c>
      <c r="P94" s="3">
        <v>213</v>
      </c>
      <c r="Q94" s="14">
        <v>156.75</v>
      </c>
      <c r="R94" s="14">
        <v>152.58333333333334</v>
      </c>
      <c r="S94" s="14">
        <v>158.83333333333334</v>
      </c>
      <c r="T94" s="14">
        <v>149.25</v>
      </c>
      <c r="U94" s="14">
        <v>177.66666666666666</v>
      </c>
      <c r="V94" s="14">
        <v>500.58333333333331</v>
      </c>
    </row>
    <row r="95" spans="1:22" ht="13.5" customHeight="1" x14ac:dyDescent="0.2">
      <c r="A95" s="1" t="s">
        <v>28</v>
      </c>
      <c r="B95" s="3">
        <v>9</v>
      </c>
      <c r="C95" s="3">
        <v>9</v>
      </c>
      <c r="D95" s="3">
        <v>14</v>
      </c>
      <c r="E95" s="3">
        <v>20</v>
      </c>
      <c r="F95" s="3">
        <v>17</v>
      </c>
      <c r="G95" s="3">
        <v>11</v>
      </c>
      <c r="H95" s="3">
        <v>10</v>
      </c>
      <c r="I95" s="3">
        <v>9</v>
      </c>
      <c r="J95" s="3">
        <v>15</v>
      </c>
      <c r="K95" s="3">
        <v>36</v>
      </c>
      <c r="L95" s="3">
        <v>45</v>
      </c>
      <c r="M95" s="3">
        <v>46</v>
      </c>
      <c r="N95" s="3">
        <v>44</v>
      </c>
      <c r="O95" s="3">
        <v>42</v>
      </c>
      <c r="P95" s="3">
        <v>46</v>
      </c>
      <c r="Q95" s="14">
        <v>34.583333333333336</v>
      </c>
      <c r="R95" s="14">
        <v>27.583333333333332</v>
      </c>
      <c r="S95" s="14">
        <v>33.333333333333336</v>
      </c>
      <c r="T95" s="14">
        <v>35.333333333333336</v>
      </c>
      <c r="U95" s="14">
        <v>45</v>
      </c>
      <c r="V95" s="14">
        <v>142.83333333333334</v>
      </c>
    </row>
    <row r="96" spans="1:22" ht="13.5" customHeight="1" x14ac:dyDescent="0.2">
      <c r="A96" s="1" t="s">
        <v>25</v>
      </c>
      <c r="B96" s="3">
        <v>2</v>
      </c>
      <c r="C96" s="3">
        <v>4</v>
      </c>
      <c r="D96" s="3">
        <v>9</v>
      </c>
      <c r="E96" s="3">
        <v>15</v>
      </c>
      <c r="F96" s="3">
        <v>13</v>
      </c>
      <c r="G96" s="3">
        <v>8</v>
      </c>
      <c r="H96" s="3">
        <v>5</v>
      </c>
      <c r="I96" s="3">
        <v>6</v>
      </c>
      <c r="J96" s="3">
        <v>16</v>
      </c>
      <c r="K96" s="3">
        <v>93</v>
      </c>
      <c r="L96" s="3">
        <v>82</v>
      </c>
      <c r="M96" s="3">
        <v>61</v>
      </c>
      <c r="N96" s="3">
        <v>53</v>
      </c>
      <c r="O96" s="3">
        <v>42</v>
      </c>
      <c r="P96" s="3">
        <v>27</v>
      </c>
      <c r="Q96" s="14">
        <v>18.25</v>
      </c>
      <c r="R96" s="14">
        <v>13.583333333333334</v>
      </c>
      <c r="S96" s="14">
        <v>14.583333333333334</v>
      </c>
      <c r="T96" s="14">
        <v>26</v>
      </c>
      <c r="U96" s="14">
        <v>29.833333333333332</v>
      </c>
      <c r="V96" s="14">
        <v>85.583333333333329</v>
      </c>
    </row>
    <row r="97" spans="1:23" ht="13.5" customHeight="1" x14ac:dyDescent="0.2">
      <c r="A97" s="1" t="s">
        <v>21</v>
      </c>
      <c r="B97" s="3">
        <v>6</v>
      </c>
      <c r="C97" s="3">
        <v>7</v>
      </c>
      <c r="D97" s="3">
        <v>14</v>
      </c>
      <c r="E97" s="3">
        <v>17</v>
      </c>
      <c r="F97" s="3">
        <v>22</v>
      </c>
      <c r="G97" s="3">
        <v>10</v>
      </c>
      <c r="H97" s="3">
        <v>5</v>
      </c>
      <c r="I97" s="3">
        <v>4</v>
      </c>
      <c r="J97" s="3">
        <v>9</v>
      </c>
      <c r="K97" s="3">
        <v>39</v>
      </c>
      <c r="L97" s="3">
        <v>44</v>
      </c>
      <c r="M97" s="3">
        <v>37</v>
      </c>
      <c r="N97" s="3">
        <v>34</v>
      </c>
      <c r="O97" s="3">
        <v>26</v>
      </c>
      <c r="P97" s="3">
        <v>25</v>
      </c>
      <c r="Q97" s="14">
        <v>23.833333333333332</v>
      </c>
      <c r="R97" s="14">
        <v>30.166666666666668</v>
      </c>
      <c r="S97" s="14">
        <v>24.75</v>
      </c>
      <c r="T97" s="14">
        <v>25.833333333333332</v>
      </c>
      <c r="U97" s="14">
        <v>27.833333333333332</v>
      </c>
      <c r="V97" s="14">
        <v>100</v>
      </c>
    </row>
    <row r="98" spans="1:23" ht="13.5" customHeight="1" x14ac:dyDescent="0.2">
      <c r="A98" s="7" t="s">
        <v>22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5"/>
      <c r="R98" s="15"/>
      <c r="S98" s="15"/>
      <c r="T98" s="15"/>
      <c r="U98" s="15"/>
      <c r="V98" s="15">
        <v>226.91666666666666</v>
      </c>
    </row>
    <row r="99" spans="1:23" ht="13.5" customHeight="1" x14ac:dyDescent="0.2">
      <c r="A99" s="7" t="s">
        <v>33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5"/>
      <c r="R99" s="15"/>
      <c r="S99" s="15"/>
      <c r="T99" s="15"/>
      <c r="U99" s="15"/>
      <c r="V99" s="19">
        <v>27.583333333333332</v>
      </c>
    </row>
    <row r="100" spans="1:23" ht="13.5" customHeight="1" x14ac:dyDescent="0.2">
      <c r="A100" s="1" t="s">
        <v>0</v>
      </c>
      <c r="B100" s="3">
        <f>SUM(B94:B99)</f>
        <v>136</v>
      </c>
      <c r="C100" s="3">
        <f t="shared" ref="C100" si="130">SUM(C94:C99)</f>
        <v>165</v>
      </c>
      <c r="D100" s="3">
        <f t="shared" ref="D100" si="131">SUM(D94:D99)</f>
        <v>212</v>
      </c>
      <c r="E100" s="3">
        <f t="shared" ref="E100" si="132">SUM(E94:E99)</f>
        <v>290</v>
      </c>
      <c r="F100" s="3">
        <f t="shared" ref="F100" si="133">SUM(F94:F99)</f>
        <v>283</v>
      </c>
      <c r="G100" s="3">
        <f t="shared" ref="G100" si="134">SUM(G94:G99)</f>
        <v>188</v>
      </c>
      <c r="H100" s="3">
        <f t="shared" ref="H100" si="135">SUM(H94:H99)</f>
        <v>145</v>
      </c>
      <c r="I100" s="3">
        <f t="shared" ref="I100" si="136">SUM(I94:I99)</f>
        <v>139</v>
      </c>
      <c r="J100" s="3">
        <f t="shared" ref="J100" si="137">SUM(J94:J99)</f>
        <v>198</v>
      </c>
      <c r="K100" s="3">
        <f t="shared" ref="K100" si="138">SUM(K94:K99)</f>
        <v>771</v>
      </c>
      <c r="L100" s="3">
        <f t="shared" ref="L100" si="139">SUM(L94:L99)</f>
        <v>780</v>
      </c>
      <c r="M100" s="3">
        <f t="shared" ref="M100" si="140">SUM(M94:M99)</f>
        <v>686</v>
      </c>
      <c r="N100" s="3">
        <f t="shared" ref="N100" si="141">SUM(N94:N99)</f>
        <v>497</v>
      </c>
      <c r="O100" s="3">
        <f t="shared" ref="O100" si="142">SUM(O94:O99)</f>
        <v>392</v>
      </c>
      <c r="P100" s="3">
        <f t="shared" ref="P100" si="143">SUM(P94:P99)</f>
        <v>311</v>
      </c>
      <c r="Q100" s="14">
        <f>SUM(Q94:Q99)</f>
        <v>233.41666666666669</v>
      </c>
      <c r="R100" s="14">
        <f>SUM(R94:R99)</f>
        <v>223.91666666666669</v>
      </c>
      <c r="S100" s="14">
        <f>SUM(S94:S99)</f>
        <v>231.50000000000003</v>
      </c>
      <c r="T100" s="14">
        <f>SUM(T94:T99)</f>
        <v>236.41666666666669</v>
      </c>
      <c r="U100" s="14">
        <f>SUM(U94:U99)</f>
        <v>280.33333333333331</v>
      </c>
      <c r="V100" s="3">
        <f>SUM(V94:V99)</f>
        <v>1083.5</v>
      </c>
      <c r="W100" s="1" t="s">
        <v>27</v>
      </c>
    </row>
    <row r="101" spans="1:23" ht="13.5" customHeight="1" x14ac:dyDescent="0.2"/>
    <row r="102" spans="1:23" ht="13.5" customHeight="1" x14ac:dyDescent="0.2"/>
    <row r="103" spans="1:23" ht="13.5" customHeight="1" x14ac:dyDescent="0.2"/>
    <row r="104" spans="1:23" ht="13.5" customHeight="1" x14ac:dyDescent="0.2"/>
    <row r="105" spans="1:23" ht="13.5" customHeight="1" x14ac:dyDescent="0.2">
      <c r="V105" s="1" t="s">
        <v>27</v>
      </c>
    </row>
    <row r="106" spans="1:23" ht="13.5" customHeight="1" x14ac:dyDescent="0.2"/>
    <row r="107" spans="1:23" ht="13.5" customHeight="1" x14ac:dyDescent="0.2"/>
    <row r="108" spans="1:23" ht="13.5" customHeight="1" x14ac:dyDescent="0.2"/>
    <row r="109" spans="1:23" ht="13.5" customHeight="1" x14ac:dyDescent="0.2"/>
    <row r="110" spans="1:23" ht="13.5" customHeight="1" x14ac:dyDescent="0.2"/>
    <row r="111" spans="1:23" ht="13.5" customHeight="1" x14ac:dyDescent="0.2"/>
    <row r="112" spans="1:23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83"/>
  <sheetViews>
    <sheetView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V4" sqref="V4"/>
    </sheetView>
  </sheetViews>
  <sheetFormatPr defaultColWidth="9.33203125" defaultRowHeight="12.75" x14ac:dyDescent="0.2"/>
  <cols>
    <col min="1" max="1" width="40.83203125" style="1" customWidth="1"/>
    <col min="2" max="19" width="9.33203125" style="1"/>
    <col min="20" max="20" width="11" style="1" bestFit="1" customWidth="1"/>
    <col min="21" max="16384" width="9.33203125" style="1"/>
  </cols>
  <sheetData>
    <row r="1" spans="1:22" ht="20.25" customHeight="1" x14ac:dyDescent="0.25">
      <c r="A1" s="11" t="s">
        <v>18</v>
      </c>
    </row>
    <row r="2" spans="1:22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</row>
    <row r="3" spans="1:22" ht="13.5" customHeight="1" x14ac:dyDescent="0.2">
      <c r="A3" s="9" t="s">
        <v>11</v>
      </c>
    </row>
    <row r="4" spans="1:22" ht="13.5" customHeight="1" x14ac:dyDescent="0.2">
      <c r="A4" s="1" t="s">
        <v>20</v>
      </c>
      <c r="B4" s="4">
        <v>526</v>
      </c>
      <c r="C4" s="4">
        <v>614</v>
      </c>
      <c r="D4" s="4">
        <v>1228</v>
      </c>
      <c r="E4" s="4">
        <v>1629</v>
      </c>
      <c r="F4" s="4">
        <v>1388</v>
      </c>
      <c r="G4" s="4">
        <v>838</v>
      </c>
      <c r="H4" s="4">
        <v>542</v>
      </c>
      <c r="I4" s="4">
        <v>434</v>
      </c>
      <c r="J4" s="4">
        <v>989</v>
      </c>
      <c r="K4" s="4">
        <v>4693</v>
      </c>
      <c r="L4" s="4">
        <v>4367</v>
      </c>
      <c r="M4" s="4">
        <v>3735</v>
      </c>
      <c r="N4" s="4">
        <v>2558</v>
      </c>
      <c r="O4" s="4">
        <v>1749</v>
      </c>
      <c r="P4" s="4">
        <v>1399</v>
      </c>
      <c r="Q4" s="3">
        <v>1145.9166666666667</v>
      </c>
      <c r="R4" s="14">
        <v>892.83333333333337</v>
      </c>
      <c r="S4" s="14">
        <v>932.83333333333337</v>
      </c>
      <c r="T4" s="3">
        <v>1144.3333333333333</v>
      </c>
      <c r="U4" s="3">
        <v>1857.8333333333333</v>
      </c>
      <c r="V4" s="3">
        <v>4090.9166666666665</v>
      </c>
    </row>
    <row r="5" spans="1:22" ht="13.5" customHeight="1" x14ac:dyDescent="0.2">
      <c r="A5" s="1" t="s">
        <v>28</v>
      </c>
      <c r="B5" s="4">
        <v>68</v>
      </c>
      <c r="C5" s="4">
        <v>77</v>
      </c>
      <c r="D5" s="4">
        <v>164</v>
      </c>
      <c r="E5" s="4">
        <v>231</v>
      </c>
      <c r="F5" s="4">
        <v>213</v>
      </c>
      <c r="G5" s="4">
        <v>134</v>
      </c>
      <c r="H5" s="4">
        <v>78</v>
      </c>
      <c r="I5" s="4">
        <v>71</v>
      </c>
      <c r="J5" s="4">
        <v>116</v>
      </c>
      <c r="K5" s="4">
        <v>475</v>
      </c>
      <c r="L5" s="4">
        <v>436</v>
      </c>
      <c r="M5" s="4">
        <v>436</v>
      </c>
      <c r="N5" s="4">
        <v>378</v>
      </c>
      <c r="O5" s="4">
        <v>309</v>
      </c>
      <c r="P5" s="4">
        <v>292</v>
      </c>
      <c r="Q5" s="3">
        <v>247.33333333333334</v>
      </c>
      <c r="R5" s="14">
        <v>205.66666666666666</v>
      </c>
      <c r="S5" s="14">
        <v>218.91666666666666</v>
      </c>
      <c r="T5" s="3">
        <v>256</v>
      </c>
      <c r="U5" s="3">
        <v>453</v>
      </c>
      <c r="V5" s="3">
        <v>1161.8333333333333</v>
      </c>
    </row>
    <row r="6" spans="1:22" ht="13.5" customHeight="1" x14ac:dyDescent="0.2">
      <c r="A6" s="1" t="s">
        <v>25</v>
      </c>
      <c r="B6" s="4">
        <v>79</v>
      </c>
      <c r="C6" s="4">
        <v>95</v>
      </c>
      <c r="D6" s="4">
        <v>244</v>
      </c>
      <c r="E6" s="4">
        <v>308</v>
      </c>
      <c r="F6" s="4">
        <v>265</v>
      </c>
      <c r="G6" s="4">
        <v>162</v>
      </c>
      <c r="H6" s="4">
        <v>106</v>
      </c>
      <c r="I6" s="4">
        <v>86</v>
      </c>
      <c r="J6" s="4">
        <v>235</v>
      </c>
      <c r="K6" s="4">
        <v>1929</v>
      </c>
      <c r="L6" s="4">
        <v>1678</v>
      </c>
      <c r="M6" s="4">
        <v>1339</v>
      </c>
      <c r="N6" s="4">
        <v>928</v>
      </c>
      <c r="O6" s="4">
        <v>597</v>
      </c>
      <c r="P6" s="4">
        <v>393</v>
      </c>
      <c r="Q6" s="3">
        <v>275.25</v>
      </c>
      <c r="R6" s="14">
        <v>216.66666666666666</v>
      </c>
      <c r="S6" s="14">
        <v>229.08333333333334</v>
      </c>
      <c r="T6" s="3">
        <v>289.08333333333331</v>
      </c>
      <c r="U6" s="3">
        <v>462.91666666666669</v>
      </c>
      <c r="V6" s="3">
        <v>1014.9166666666666</v>
      </c>
    </row>
    <row r="7" spans="1:22" ht="13.5" customHeight="1" x14ac:dyDescent="0.2">
      <c r="A7" s="1" t="s">
        <v>21</v>
      </c>
      <c r="B7" s="4">
        <v>40</v>
      </c>
      <c r="C7" s="4">
        <v>56</v>
      </c>
      <c r="D7" s="4">
        <v>143</v>
      </c>
      <c r="E7" s="4">
        <v>201</v>
      </c>
      <c r="F7" s="4">
        <v>182</v>
      </c>
      <c r="G7" s="4">
        <v>112</v>
      </c>
      <c r="H7" s="4">
        <v>77</v>
      </c>
      <c r="I7" s="4">
        <v>57</v>
      </c>
      <c r="J7" s="4">
        <v>129</v>
      </c>
      <c r="K7" s="4">
        <v>834</v>
      </c>
      <c r="L7" s="4">
        <v>750</v>
      </c>
      <c r="M7" s="4">
        <v>635</v>
      </c>
      <c r="N7" s="4">
        <v>463</v>
      </c>
      <c r="O7" s="4">
        <v>377</v>
      </c>
      <c r="P7" s="4">
        <v>312</v>
      </c>
      <c r="Q7" s="3">
        <v>236.33333333333334</v>
      </c>
      <c r="R7" s="14">
        <v>194.41666666666666</v>
      </c>
      <c r="S7" s="14">
        <v>183.58333333333334</v>
      </c>
      <c r="T7" s="3">
        <v>224</v>
      </c>
      <c r="U7" s="3">
        <v>351.16666666666669</v>
      </c>
      <c r="V7" s="3">
        <v>819.58333333333337</v>
      </c>
    </row>
    <row r="8" spans="1:22" ht="13.5" customHeight="1" x14ac:dyDescent="0.2">
      <c r="A8" s="7" t="s">
        <v>22</v>
      </c>
      <c r="B8" s="8">
        <v>68</v>
      </c>
      <c r="C8" s="8">
        <v>76</v>
      </c>
      <c r="D8" s="8">
        <v>155</v>
      </c>
      <c r="E8" s="8">
        <v>222</v>
      </c>
      <c r="F8" s="8">
        <v>223</v>
      </c>
      <c r="G8" s="8">
        <v>145</v>
      </c>
      <c r="H8" s="8">
        <v>113</v>
      </c>
      <c r="I8" s="8">
        <v>99</v>
      </c>
      <c r="J8" s="8">
        <v>191</v>
      </c>
      <c r="K8" s="8">
        <v>1125</v>
      </c>
      <c r="L8" s="8">
        <v>1018</v>
      </c>
      <c r="M8" s="8">
        <v>913</v>
      </c>
      <c r="N8" s="8">
        <v>711</v>
      </c>
      <c r="O8" s="8">
        <v>608</v>
      </c>
      <c r="P8" s="8">
        <v>571</v>
      </c>
      <c r="Q8" s="8">
        <v>502.58333333333331</v>
      </c>
      <c r="R8" s="15">
        <v>417.16666666666669</v>
      </c>
      <c r="S8" s="15">
        <v>432.91666666666669</v>
      </c>
      <c r="T8" s="15">
        <v>486.33333333333331</v>
      </c>
      <c r="U8" s="8">
        <v>782.08333333333337</v>
      </c>
      <c r="V8" s="8">
        <v>1817.4166666666667</v>
      </c>
    </row>
    <row r="9" spans="1:22" ht="13.5" customHeight="1" x14ac:dyDescent="0.2">
      <c r="A9" s="7" t="s">
        <v>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5"/>
      <c r="S9" s="15"/>
      <c r="T9" s="15"/>
      <c r="U9" s="8"/>
      <c r="V9" s="20">
        <v>170.08333333333334</v>
      </c>
    </row>
    <row r="10" spans="1:22" ht="13.5" customHeight="1" x14ac:dyDescent="0.2">
      <c r="A10" s="1" t="s">
        <v>0</v>
      </c>
      <c r="B10" s="3">
        <f>SUM(B4:B9)</f>
        <v>781</v>
      </c>
      <c r="C10" s="3">
        <f t="shared" ref="C10:P10" si="0">SUM(C4:C9)</f>
        <v>918</v>
      </c>
      <c r="D10" s="3">
        <f t="shared" si="0"/>
        <v>1934</v>
      </c>
      <c r="E10" s="3">
        <f t="shared" si="0"/>
        <v>2591</v>
      </c>
      <c r="F10" s="3">
        <f t="shared" si="0"/>
        <v>2271</v>
      </c>
      <c r="G10" s="3">
        <f t="shared" si="0"/>
        <v>1391</v>
      </c>
      <c r="H10" s="3">
        <f t="shared" si="0"/>
        <v>916</v>
      </c>
      <c r="I10" s="3">
        <f t="shared" si="0"/>
        <v>747</v>
      </c>
      <c r="J10" s="3">
        <f t="shared" si="0"/>
        <v>1660</v>
      </c>
      <c r="K10" s="3">
        <f t="shared" si="0"/>
        <v>9056</v>
      </c>
      <c r="L10" s="3">
        <f t="shared" si="0"/>
        <v>8249</v>
      </c>
      <c r="M10" s="3">
        <f t="shared" si="0"/>
        <v>7058</v>
      </c>
      <c r="N10" s="3">
        <f t="shared" si="0"/>
        <v>5038</v>
      </c>
      <c r="O10" s="3">
        <f t="shared" si="0"/>
        <v>3640</v>
      </c>
      <c r="P10" s="3">
        <f t="shared" si="0"/>
        <v>2967</v>
      </c>
      <c r="Q10" s="3">
        <f>SUM(Q4:Q9)</f>
        <v>2407.4166666666665</v>
      </c>
      <c r="R10" s="3">
        <f>SUM(R4:R9)</f>
        <v>1926.7500000000002</v>
      </c>
      <c r="S10" s="3">
        <f>SUM(S4:S9)</f>
        <v>1997.3333333333333</v>
      </c>
      <c r="T10" s="3">
        <f>SUM(T4:T9)</f>
        <v>2399.75</v>
      </c>
      <c r="U10" s="3">
        <f>SUM(U4:U9)</f>
        <v>3906.9999999999995</v>
      </c>
      <c r="V10" s="3">
        <f>SUM(V4:V9)</f>
        <v>9074.75</v>
      </c>
    </row>
    <row r="11" spans="1:22" ht="13.5" customHeight="1" x14ac:dyDescent="0.2"/>
    <row r="12" spans="1:22" ht="13.5" customHeight="1" x14ac:dyDescent="0.2">
      <c r="A12" s="9" t="s">
        <v>10</v>
      </c>
    </row>
    <row r="13" spans="1:22" ht="13.5" customHeight="1" x14ac:dyDescent="0.2">
      <c r="A13" s="1" t="s">
        <v>20</v>
      </c>
      <c r="B13" s="4">
        <v>977</v>
      </c>
      <c r="C13" s="4">
        <v>993</v>
      </c>
      <c r="D13" s="4">
        <v>1406</v>
      </c>
      <c r="E13" s="4">
        <v>1802</v>
      </c>
      <c r="F13" s="4">
        <v>1767</v>
      </c>
      <c r="G13" s="4">
        <v>1288</v>
      </c>
      <c r="H13" s="4">
        <v>891</v>
      </c>
      <c r="I13" s="4">
        <v>678</v>
      </c>
      <c r="J13" s="4">
        <v>896</v>
      </c>
      <c r="K13" s="4">
        <v>3042</v>
      </c>
      <c r="L13" s="4">
        <v>3191</v>
      </c>
      <c r="M13" s="4">
        <v>2966</v>
      </c>
      <c r="N13" s="4">
        <v>2248</v>
      </c>
      <c r="O13" s="4">
        <v>1781</v>
      </c>
      <c r="P13" s="4">
        <v>1498</v>
      </c>
      <c r="Q13" s="3">
        <v>1200.3333333333333</v>
      </c>
      <c r="R13" s="14">
        <v>945.08333333333337</v>
      </c>
      <c r="S13" s="14">
        <v>868.25</v>
      </c>
      <c r="T13" s="14">
        <v>876</v>
      </c>
      <c r="U13" s="3">
        <v>1267.5833333333333</v>
      </c>
      <c r="V13" s="3">
        <v>2700.6666666666665</v>
      </c>
    </row>
    <row r="14" spans="1:22" ht="13.5" customHeight="1" x14ac:dyDescent="0.2">
      <c r="A14" s="1" t="s">
        <v>28</v>
      </c>
      <c r="B14" s="4">
        <v>152</v>
      </c>
      <c r="C14" s="4">
        <v>161</v>
      </c>
      <c r="D14" s="4">
        <v>235</v>
      </c>
      <c r="E14" s="4">
        <v>280</v>
      </c>
      <c r="F14" s="4">
        <v>283</v>
      </c>
      <c r="G14" s="4">
        <v>194</v>
      </c>
      <c r="H14" s="4">
        <v>128</v>
      </c>
      <c r="I14" s="4">
        <v>99</v>
      </c>
      <c r="J14" s="4">
        <v>152</v>
      </c>
      <c r="K14" s="4">
        <v>598</v>
      </c>
      <c r="L14" s="4">
        <v>609</v>
      </c>
      <c r="M14" s="4">
        <v>607</v>
      </c>
      <c r="N14" s="4">
        <v>544</v>
      </c>
      <c r="O14" s="4">
        <v>444</v>
      </c>
      <c r="P14" s="4">
        <v>395</v>
      </c>
      <c r="Q14" s="3">
        <v>319.83333333333331</v>
      </c>
      <c r="R14" s="14">
        <v>258.16666666666669</v>
      </c>
      <c r="S14" s="14">
        <v>253.33333333333334</v>
      </c>
      <c r="T14" s="14">
        <v>267.58333333333331</v>
      </c>
      <c r="U14" s="3">
        <v>362.33333333333331</v>
      </c>
      <c r="V14" s="3">
        <v>832.66666666666663</v>
      </c>
    </row>
    <row r="15" spans="1:22" ht="13.5" customHeight="1" x14ac:dyDescent="0.2">
      <c r="A15" s="1" t="s">
        <v>25</v>
      </c>
      <c r="B15" s="4">
        <v>40</v>
      </c>
      <c r="C15" s="4">
        <v>38</v>
      </c>
      <c r="D15" s="4">
        <v>77</v>
      </c>
      <c r="E15" s="4">
        <v>99</v>
      </c>
      <c r="F15" s="4">
        <v>103</v>
      </c>
      <c r="G15" s="4">
        <v>78</v>
      </c>
      <c r="H15" s="4">
        <v>46</v>
      </c>
      <c r="I15" s="4">
        <v>36</v>
      </c>
      <c r="J15" s="4">
        <v>68</v>
      </c>
      <c r="K15" s="4">
        <v>410</v>
      </c>
      <c r="L15" s="4">
        <v>370</v>
      </c>
      <c r="M15" s="4">
        <v>388</v>
      </c>
      <c r="N15" s="4">
        <v>341</v>
      </c>
      <c r="O15" s="4">
        <v>292</v>
      </c>
      <c r="P15" s="4">
        <v>210</v>
      </c>
      <c r="Q15" s="3">
        <v>172.5</v>
      </c>
      <c r="R15" s="14">
        <v>146.5</v>
      </c>
      <c r="S15" s="14">
        <v>120.91666666666667</v>
      </c>
      <c r="T15" s="14">
        <v>128.5</v>
      </c>
      <c r="U15" s="3">
        <v>189.08333333333334</v>
      </c>
      <c r="V15" s="3">
        <v>418.58333333333331</v>
      </c>
    </row>
    <row r="16" spans="1:22" ht="13.5" customHeight="1" x14ac:dyDescent="0.2">
      <c r="A16" s="1" t="s">
        <v>21</v>
      </c>
      <c r="B16" s="4">
        <v>106</v>
      </c>
      <c r="C16" s="4">
        <v>110</v>
      </c>
      <c r="D16" s="4">
        <v>217</v>
      </c>
      <c r="E16" s="4">
        <v>291</v>
      </c>
      <c r="F16" s="4">
        <v>285</v>
      </c>
      <c r="G16" s="4">
        <v>208</v>
      </c>
      <c r="H16" s="4">
        <v>117</v>
      </c>
      <c r="I16" s="4">
        <v>94</v>
      </c>
      <c r="J16" s="4">
        <v>165</v>
      </c>
      <c r="K16" s="4">
        <v>933</v>
      </c>
      <c r="L16" s="4">
        <v>945</v>
      </c>
      <c r="M16" s="4">
        <v>875</v>
      </c>
      <c r="N16" s="4">
        <v>673</v>
      </c>
      <c r="O16" s="4">
        <v>595</v>
      </c>
      <c r="P16" s="4">
        <v>494</v>
      </c>
      <c r="Q16" s="3">
        <v>406.58333333333331</v>
      </c>
      <c r="R16" s="14">
        <v>325.33333333333331</v>
      </c>
      <c r="S16" s="14">
        <v>286.33333333333331</v>
      </c>
      <c r="T16" s="14">
        <v>298.33333333333331</v>
      </c>
      <c r="U16" s="3">
        <v>451.41666666666669</v>
      </c>
      <c r="V16" s="3">
        <v>962.58333333333337</v>
      </c>
    </row>
    <row r="17" spans="1:22" ht="13.5" customHeight="1" x14ac:dyDescent="0.2">
      <c r="A17" s="7" t="s">
        <v>22</v>
      </c>
      <c r="B17" s="8">
        <v>93</v>
      </c>
      <c r="C17" s="8">
        <v>99</v>
      </c>
      <c r="D17" s="8">
        <v>167</v>
      </c>
      <c r="E17" s="8">
        <v>236</v>
      </c>
      <c r="F17" s="8">
        <v>254</v>
      </c>
      <c r="G17" s="8">
        <v>208</v>
      </c>
      <c r="H17" s="8">
        <v>133</v>
      </c>
      <c r="I17" s="8">
        <v>121</v>
      </c>
      <c r="J17" s="8">
        <v>198</v>
      </c>
      <c r="K17" s="8">
        <v>1083</v>
      </c>
      <c r="L17" s="8">
        <v>1139</v>
      </c>
      <c r="M17" s="8">
        <v>1174</v>
      </c>
      <c r="N17" s="8">
        <v>994</v>
      </c>
      <c r="O17" s="8">
        <v>976</v>
      </c>
      <c r="P17" s="8">
        <v>911</v>
      </c>
      <c r="Q17" s="8">
        <v>835.16666666666663</v>
      </c>
      <c r="R17" s="15">
        <v>721.66666666666663</v>
      </c>
      <c r="S17" s="15">
        <v>645</v>
      </c>
      <c r="T17" s="15">
        <v>672.66666666666674</v>
      </c>
      <c r="U17" s="8">
        <v>1060.3333333333333</v>
      </c>
      <c r="V17" s="8">
        <v>2398.75</v>
      </c>
    </row>
    <row r="18" spans="1:22" ht="13.5" customHeight="1" x14ac:dyDescent="0.2">
      <c r="A18" s="7" t="s">
        <v>33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5"/>
      <c r="S18" s="15"/>
      <c r="T18" s="15"/>
      <c r="U18" s="8"/>
      <c r="V18" s="20">
        <v>108.33333333333333</v>
      </c>
    </row>
    <row r="19" spans="1:22" ht="13.5" customHeight="1" x14ac:dyDescent="0.2">
      <c r="A19" s="1" t="s">
        <v>0</v>
      </c>
      <c r="B19" s="3">
        <f>SUM(B13:B18)</f>
        <v>1368</v>
      </c>
      <c r="C19" s="3">
        <f t="shared" ref="C19" si="1">SUM(C13:C18)</f>
        <v>1401</v>
      </c>
      <c r="D19" s="3">
        <f t="shared" ref="D19" si="2">SUM(D13:D18)</f>
        <v>2102</v>
      </c>
      <c r="E19" s="3">
        <f t="shared" ref="E19" si="3">SUM(E13:E18)</f>
        <v>2708</v>
      </c>
      <c r="F19" s="3">
        <f t="shared" ref="F19" si="4">SUM(F13:F18)</f>
        <v>2692</v>
      </c>
      <c r="G19" s="3">
        <f t="shared" ref="G19" si="5">SUM(G13:G18)</f>
        <v>1976</v>
      </c>
      <c r="H19" s="3">
        <f t="shared" ref="H19" si="6">SUM(H13:H18)</f>
        <v>1315</v>
      </c>
      <c r="I19" s="3">
        <f t="shared" ref="I19" si="7">SUM(I13:I18)</f>
        <v>1028</v>
      </c>
      <c r="J19" s="3">
        <f t="shared" ref="J19" si="8">SUM(J13:J18)</f>
        <v>1479</v>
      </c>
      <c r="K19" s="3">
        <f t="shared" ref="K19" si="9">SUM(K13:K18)</f>
        <v>6066</v>
      </c>
      <c r="L19" s="3">
        <f t="shared" ref="L19" si="10">SUM(L13:L18)</f>
        <v>6254</v>
      </c>
      <c r="M19" s="3">
        <f t="shared" ref="M19" si="11">SUM(M13:M18)</f>
        <v>6010</v>
      </c>
      <c r="N19" s="3">
        <f t="shared" ref="N19" si="12">SUM(N13:N18)</f>
        <v>4800</v>
      </c>
      <c r="O19" s="3">
        <f t="shared" ref="O19" si="13">SUM(O13:O18)</f>
        <v>4088</v>
      </c>
      <c r="P19" s="3">
        <f t="shared" ref="P19" si="14">SUM(P13:P18)</f>
        <v>3508</v>
      </c>
      <c r="Q19" s="3">
        <f>SUM(Q13:Q18)</f>
        <v>2934.4166666666665</v>
      </c>
      <c r="R19" s="3">
        <f>SUM(R13:R18)</f>
        <v>2396.75</v>
      </c>
      <c r="S19" s="3">
        <f>SUM(S13:S18)</f>
        <v>2173.833333333333</v>
      </c>
      <c r="T19" s="3">
        <f>SUM(T13:T18)</f>
        <v>2243.083333333333</v>
      </c>
      <c r="U19" s="3">
        <f>SUM(U13:U18)</f>
        <v>3330.75</v>
      </c>
      <c r="V19" s="3">
        <f>SUM(V13:V18)</f>
        <v>7421.583333333333</v>
      </c>
    </row>
    <row r="20" spans="1:22" ht="13.5" customHeight="1" x14ac:dyDescent="0.2"/>
    <row r="21" spans="1:22" ht="13.5" customHeight="1" x14ac:dyDescent="0.2"/>
    <row r="22" spans="1:22" ht="13.5" customHeight="1" x14ac:dyDescent="0.2">
      <c r="U22" s="1" t="s">
        <v>27</v>
      </c>
    </row>
    <row r="23" spans="1:22" ht="13.5" customHeight="1" x14ac:dyDescent="0.2"/>
    <row r="24" spans="1:22" ht="13.5" customHeight="1" x14ac:dyDescent="0.2"/>
    <row r="25" spans="1:22" ht="13.5" customHeight="1" x14ac:dyDescent="0.2">
      <c r="A25" s="1" t="s">
        <v>27</v>
      </c>
    </row>
    <row r="26" spans="1:22" ht="13.5" customHeight="1" x14ac:dyDescent="0.2"/>
    <row r="27" spans="1:22" ht="13.5" customHeight="1" x14ac:dyDescent="0.2"/>
    <row r="28" spans="1:22" ht="13.5" customHeight="1" x14ac:dyDescent="0.2"/>
    <row r="29" spans="1:22" ht="13.5" customHeight="1" x14ac:dyDescent="0.2"/>
    <row r="30" spans="1:22" ht="13.5" customHeight="1" x14ac:dyDescent="0.2"/>
    <row r="31" spans="1:22" ht="13.5" customHeight="1" x14ac:dyDescent="0.2"/>
    <row r="32" spans="1:2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84"/>
  <sheetViews>
    <sheetView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V4" sqref="V4"/>
    </sheetView>
  </sheetViews>
  <sheetFormatPr defaultColWidth="9.33203125" defaultRowHeight="12.75" x14ac:dyDescent="0.2"/>
  <cols>
    <col min="1" max="1" width="40.83203125" style="1" customWidth="1"/>
    <col min="2" max="21" width="9.33203125" style="1"/>
    <col min="22" max="22" width="9.83203125" style="1" bestFit="1" customWidth="1"/>
    <col min="23" max="16384" width="9.33203125" style="1"/>
  </cols>
  <sheetData>
    <row r="1" spans="1:22" ht="20.25" customHeight="1" x14ac:dyDescent="0.25">
      <c r="A1" s="11" t="s">
        <v>19</v>
      </c>
    </row>
    <row r="2" spans="1:22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</row>
    <row r="3" spans="1:22" ht="13.5" customHeight="1" x14ac:dyDescent="0.2">
      <c r="A3" s="9" t="s">
        <v>29</v>
      </c>
    </row>
    <row r="4" spans="1:22" ht="13.5" customHeight="1" x14ac:dyDescent="0.2">
      <c r="A4" s="1" t="s">
        <v>20</v>
      </c>
      <c r="B4" s="4">
        <v>488</v>
      </c>
      <c r="C4" s="4">
        <v>619</v>
      </c>
      <c r="D4" s="4">
        <v>1236</v>
      </c>
      <c r="E4" s="4">
        <v>1675</v>
      </c>
      <c r="F4" s="4">
        <v>1468</v>
      </c>
      <c r="G4" s="4">
        <v>903</v>
      </c>
      <c r="H4" s="4">
        <v>548</v>
      </c>
      <c r="I4" s="4">
        <v>420</v>
      </c>
      <c r="J4" s="4">
        <v>837</v>
      </c>
      <c r="K4" s="4">
        <v>3569</v>
      </c>
      <c r="L4" s="4">
        <v>3279</v>
      </c>
      <c r="M4" s="4">
        <v>2848</v>
      </c>
      <c r="N4" s="4">
        <v>1926</v>
      </c>
      <c r="O4" s="4">
        <v>1505</v>
      </c>
      <c r="P4" s="4">
        <v>1251</v>
      </c>
      <c r="Q4" s="3">
        <v>1006.6666666666666</v>
      </c>
      <c r="R4" s="14">
        <v>753.25</v>
      </c>
      <c r="S4" s="14">
        <v>694</v>
      </c>
      <c r="T4" s="14">
        <v>802.66666666666663</v>
      </c>
      <c r="U4" s="3">
        <v>1247.6666666666667</v>
      </c>
      <c r="V4" s="3">
        <v>2623.0833333333298</v>
      </c>
    </row>
    <row r="5" spans="1:22" ht="13.5" customHeight="1" x14ac:dyDescent="0.2">
      <c r="A5" s="1" t="s">
        <v>28</v>
      </c>
      <c r="B5" s="4">
        <v>36</v>
      </c>
      <c r="C5" s="4">
        <v>54</v>
      </c>
      <c r="D5" s="4">
        <v>103</v>
      </c>
      <c r="E5" s="4">
        <v>125</v>
      </c>
      <c r="F5" s="4">
        <v>105</v>
      </c>
      <c r="G5" s="4">
        <v>61</v>
      </c>
      <c r="H5" s="4">
        <v>36</v>
      </c>
      <c r="I5" s="4">
        <v>27</v>
      </c>
      <c r="J5" s="4">
        <v>48</v>
      </c>
      <c r="K5" s="4">
        <v>219</v>
      </c>
      <c r="L5" s="4">
        <v>190</v>
      </c>
      <c r="M5" s="4">
        <v>194</v>
      </c>
      <c r="N5" s="4">
        <v>179</v>
      </c>
      <c r="O5" s="4">
        <v>159</v>
      </c>
      <c r="P5" s="4">
        <v>159</v>
      </c>
      <c r="Q5" s="3">
        <v>120.33333333333333</v>
      </c>
      <c r="R5" s="14">
        <v>92.666666666666671</v>
      </c>
      <c r="S5" s="14">
        <v>91.416666666666671</v>
      </c>
      <c r="T5" s="14">
        <v>112.5</v>
      </c>
      <c r="U5" s="3">
        <v>190.91666666666666</v>
      </c>
      <c r="V5" s="3">
        <v>428.41666666666669</v>
      </c>
    </row>
    <row r="6" spans="1:22" ht="13.5" customHeight="1" x14ac:dyDescent="0.2">
      <c r="A6" s="1" t="s">
        <v>25</v>
      </c>
      <c r="B6" s="4">
        <v>15</v>
      </c>
      <c r="C6" s="4">
        <v>20</v>
      </c>
      <c r="D6" s="4">
        <v>47</v>
      </c>
      <c r="E6" s="4">
        <v>66</v>
      </c>
      <c r="F6" s="4">
        <v>52</v>
      </c>
      <c r="G6" s="4">
        <v>26</v>
      </c>
      <c r="H6" s="4">
        <v>17</v>
      </c>
      <c r="I6" s="4">
        <v>17</v>
      </c>
      <c r="J6" s="4">
        <v>65</v>
      </c>
      <c r="K6" s="4">
        <v>516</v>
      </c>
      <c r="L6" s="4">
        <v>412</v>
      </c>
      <c r="M6" s="4">
        <v>329</v>
      </c>
      <c r="N6" s="4">
        <v>233</v>
      </c>
      <c r="O6" s="4">
        <v>185</v>
      </c>
      <c r="P6" s="4">
        <v>128</v>
      </c>
      <c r="Q6" s="3">
        <v>95.333333333333329</v>
      </c>
      <c r="R6" s="14">
        <v>59</v>
      </c>
      <c r="S6" s="14">
        <v>52.166666666666664</v>
      </c>
      <c r="T6" s="14">
        <v>58</v>
      </c>
      <c r="U6" s="3">
        <v>103.25</v>
      </c>
      <c r="V6" s="3">
        <v>242.66666666666666</v>
      </c>
    </row>
    <row r="7" spans="1:22" ht="13.5" customHeight="1" x14ac:dyDescent="0.2">
      <c r="A7" s="1" t="s">
        <v>21</v>
      </c>
      <c r="B7" s="4">
        <v>66</v>
      </c>
      <c r="C7" s="4">
        <v>78</v>
      </c>
      <c r="D7" s="4">
        <v>179</v>
      </c>
      <c r="E7" s="4">
        <v>235</v>
      </c>
      <c r="F7" s="4">
        <v>216</v>
      </c>
      <c r="G7" s="4">
        <v>139</v>
      </c>
      <c r="H7" s="4">
        <v>75</v>
      </c>
      <c r="I7" s="4">
        <v>60</v>
      </c>
      <c r="J7" s="4">
        <v>124</v>
      </c>
      <c r="K7" s="4">
        <v>777</v>
      </c>
      <c r="L7" s="4">
        <v>681</v>
      </c>
      <c r="M7" s="4">
        <v>596</v>
      </c>
      <c r="N7" s="4">
        <v>428</v>
      </c>
      <c r="O7" s="4">
        <v>403</v>
      </c>
      <c r="P7" s="4">
        <v>340</v>
      </c>
      <c r="Q7" s="3">
        <v>259.75</v>
      </c>
      <c r="R7" s="14">
        <v>201.25</v>
      </c>
      <c r="S7" s="14">
        <v>166</v>
      </c>
      <c r="T7" s="14">
        <v>181.83333333333334</v>
      </c>
      <c r="U7" s="3">
        <v>307.75</v>
      </c>
      <c r="V7" s="3">
        <v>722.41666666666663</v>
      </c>
    </row>
    <row r="8" spans="1:22" ht="13.5" customHeight="1" x14ac:dyDescent="0.2">
      <c r="A8" s="7" t="s">
        <v>22</v>
      </c>
      <c r="B8" s="8">
        <v>19</v>
      </c>
      <c r="C8" s="8">
        <v>29</v>
      </c>
      <c r="D8" s="8">
        <v>68</v>
      </c>
      <c r="E8" s="8">
        <v>89</v>
      </c>
      <c r="F8" s="8">
        <v>86</v>
      </c>
      <c r="G8" s="8">
        <v>63</v>
      </c>
      <c r="H8" s="8">
        <v>44</v>
      </c>
      <c r="I8" s="8">
        <v>32</v>
      </c>
      <c r="J8" s="8">
        <v>80</v>
      </c>
      <c r="K8" s="8">
        <v>434</v>
      </c>
      <c r="L8" s="8">
        <v>405</v>
      </c>
      <c r="M8" s="8">
        <v>371</v>
      </c>
      <c r="N8" s="8">
        <v>286</v>
      </c>
      <c r="O8" s="8">
        <v>288</v>
      </c>
      <c r="P8" s="8">
        <v>268</v>
      </c>
      <c r="Q8" s="8">
        <v>253.58333333333334</v>
      </c>
      <c r="R8" s="15">
        <v>199.58333333333334</v>
      </c>
      <c r="S8" s="15">
        <v>191.58333333333334</v>
      </c>
      <c r="T8" s="15">
        <v>194.91666666666669</v>
      </c>
      <c r="U8" s="8">
        <v>370.25</v>
      </c>
      <c r="V8" s="8">
        <v>898.33333333333337</v>
      </c>
    </row>
    <row r="9" spans="1:22" ht="13.5" customHeight="1" x14ac:dyDescent="0.2">
      <c r="A9" s="7" t="s">
        <v>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5"/>
      <c r="S9" s="15"/>
      <c r="T9" s="15"/>
      <c r="U9" s="8"/>
      <c r="V9" s="20">
        <v>93.666666666666671</v>
      </c>
    </row>
    <row r="10" spans="1:22" ht="13.5" customHeight="1" x14ac:dyDescent="0.2">
      <c r="A10" s="1" t="s">
        <v>0</v>
      </c>
      <c r="B10" s="3">
        <f>SUM(B4:B9)</f>
        <v>624</v>
      </c>
      <c r="C10" s="3">
        <f t="shared" ref="C10:P10" si="0">SUM(C4:C9)</f>
        <v>800</v>
      </c>
      <c r="D10" s="3">
        <f t="shared" si="0"/>
        <v>1633</v>
      </c>
      <c r="E10" s="3">
        <f t="shared" si="0"/>
        <v>2190</v>
      </c>
      <c r="F10" s="3">
        <f t="shared" si="0"/>
        <v>1927</v>
      </c>
      <c r="G10" s="3">
        <f t="shared" si="0"/>
        <v>1192</v>
      </c>
      <c r="H10" s="3">
        <f t="shared" si="0"/>
        <v>720</v>
      </c>
      <c r="I10" s="3">
        <f t="shared" si="0"/>
        <v>556</v>
      </c>
      <c r="J10" s="3">
        <f t="shared" si="0"/>
        <v>1154</v>
      </c>
      <c r="K10" s="3">
        <f t="shared" si="0"/>
        <v>5515</v>
      </c>
      <c r="L10" s="3">
        <f t="shared" si="0"/>
        <v>4967</v>
      </c>
      <c r="M10" s="3">
        <f t="shared" si="0"/>
        <v>4338</v>
      </c>
      <c r="N10" s="3">
        <f t="shared" si="0"/>
        <v>3052</v>
      </c>
      <c r="O10" s="3">
        <f t="shared" si="0"/>
        <v>2540</v>
      </c>
      <c r="P10" s="3">
        <f t="shared" si="0"/>
        <v>2146</v>
      </c>
      <c r="Q10" s="3">
        <f>SUM(Q4:Q9)</f>
        <v>1735.6666666666665</v>
      </c>
      <c r="R10" s="3">
        <f>SUM(R4:R9)</f>
        <v>1305.7499999999998</v>
      </c>
      <c r="S10" s="3">
        <f>SUM(S4:S9)</f>
        <v>1195.1666666666665</v>
      </c>
      <c r="T10" s="3">
        <f>SUM(T4:T9)</f>
        <v>1349.9166666666667</v>
      </c>
      <c r="U10" s="3">
        <f>SUM(U4:U9)</f>
        <v>2219.8333333333335</v>
      </c>
      <c r="V10" s="3">
        <f>SUM(V4:V9)</f>
        <v>5008.5833333333294</v>
      </c>
    </row>
    <row r="11" spans="1:22" ht="13.5" customHeight="1" x14ac:dyDescent="0.2"/>
    <row r="12" spans="1:22" ht="13.5" customHeight="1" x14ac:dyDescent="0.2">
      <c r="A12" s="9" t="s">
        <v>30</v>
      </c>
      <c r="B12" s="1" t="s">
        <v>27</v>
      </c>
    </row>
    <row r="13" spans="1:22" ht="13.5" customHeight="1" x14ac:dyDescent="0.2">
      <c r="A13" s="1" t="s">
        <v>20</v>
      </c>
      <c r="B13" s="4">
        <v>502</v>
      </c>
      <c r="C13" s="4">
        <v>511</v>
      </c>
      <c r="D13" s="4">
        <v>864</v>
      </c>
      <c r="E13" s="4">
        <v>1108</v>
      </c>
      <c r="F13" s="4">
        <v>1015</v>
      </c>
      <c r="G13" s="4">
        <v>661</v>
      </c>
      <c r="H13" s="4">
        <v>448</v>
      </c>
      <c r="I13" s="4">
        <v>348</v>
      </c>
      <c r="J13" s="4">
        <v>604</v>
      </c>
      <c r="K13" s="4">
        <v>2655</v>
      </c>
      <c r="L13" s="4">
        <v>2661</v>
      </c>
      <c r="M13" s="4">
        <v>2312</v>
      </c>
      <c r="N13" s="4">
        <v>1710</v>
      </c>
      <c r="O13" s="4">
        <v>1241</v>
      </c>
      <c r="P13" s="4">
        <v>992</v>
      </c>
      <c r="Q13" s="3">
        <v>815.75</v>
      </c>
      <c r="R13" s="14">
        <v>661.16666666666663</v>
      </c>
      <c r="S13" s="14">
        <v>693.25</v>
      </c>
      <c r="T13" s="14">
        <v>785.5</v>
      </c>
      <c r="U13" s="3">
        <v>1267.75</v>
      </c>
      <c r="V13" s="3">
        <v>2853.25</v>
      </c>
    </row>
    <row r="14" spans="1:22" ht="13.5" customHeight="1" x14ac:dyDescent="0.2">
      <c r="A14" s="1" t="s">
        <v>28</v>
      </c>
      <c r="B14" s="4">
        <v>92</v>
      </c>
      <c r="C14" s="4">
        <v>100</v>
      </c>
      <c r="D14" s="4">
        <v>177</v>
      </c>
      <c r="E14" s="4">
        <v>238</v>
      </c>
      <c r="F14" s="4">
        <v>232</v>
      </c>
      <c r="G14" s="4">
        <v>137</v>
      </c>
      <c r="H14" s="4">
        <v>82</v>
      </c>
      <c r="I14" s="4">
        <v>64</v>
      </c>
      <c r="J14" s="4">
        <v>121</v>
      </c>
      <c r="K14" s="4">
        <v>492</v>
      </c>
      <c r="L14" s="4">
        <v>464</v>
      </c>
      <c r="M14" s="4">
        <v>445</v>
      </c>
      <c r="N14" s="4">
        <v>393</v>
      </c>
      <c r="O14" s="4">
        <v>315</v>
      </c>
      <c r="P14" s="4">
        <v>289</v>
      </c>
      <c r="Q14" s="3">
        <v>252.16666666666666</v>
      </c>
      <c r="R14" s="14">
        <v>216.08333333333334</v>
      </c>
      <c r="S14" s="14">
        <v>221</v>
      </c>
      <c r="T14" s="14">
        <v>243.41666666666666</v>
      </c>
      <c r="U14" s="3">
        <v>389.91666666666669</v>
      </c>
      <c r="V14" s="3">
        <v>1022.0833333333334</v>
      </c>
    </row>
    <row r="15" spans="1:22" ht="13.5" customHeight="1" x14ac:dyDescent="0.2">
      <c r="A15" s="1" t="s">
        <v>25</v>
      </c>
      <c r="B15" s="4">
        <v>57</v>
      </c>
      <c r="C15" s="4">
        <v>66</v>
      </c>
      <c r="D15" s="4">
        <v>167</v>
      </c>
      <c r="E15" s="4">
        <v>195</v>
      </c>
      <c r="F15" s="4">
        <v>164</v>
      </c>
      <c r="G15" s="4">
        <v>104</v>
      </c>
      <c r="H15" s="4">
        <v>50</v>
      </c>
      <c r="I15" s="4">
        <v>36</v>
      </c>
      <c r="J15" s="4">
        <v>127</v>
      </c>
      <c r="K15" s="4">
        <v>1054</v>
      </c>
      <c r="L15" s="4">
        <v>883</v>
      </c>
      <c r="M15" s="4">
        <v>738</v>
      </c>
      <c r="N15" s="4">
        <v>539</v>
      </c>
      <c r="O15" s="4">
        <v>386</v>
      </c>
      <c r="P15" s="4">
        <v>263</v>
      </c>
      <c r="Q15" s="3">
        <v>205.91666666666666</v>
      </c>
      <c r="R15" s="14">
        <v>182.5</v>
      </c>
      <c r="S15" s="14">
        <v>176.5</v>
      </c>
      <c r="T15" s="14">
        <v>204</v>
      </c>
      <c r="U15" s="3">
        <v>313.25</v>
      </c>
      <c r="V15" s="3">
        <v>689.16666666666663</v>
      </c>
    </row>
    <row r="16" spans="1:22" ht="13.5" customHeight="1" x14ac:dyDescent="0.2">
      <c r="A16" s="1" t="s">
        <v>21</v>
      </c>
      <c r="B16" s="4">
        <v>64</v>
      </c>
      <c r="C16" s="4">
        <v>69</v>
      </c>
      <c r="D16" s="4">
        <v>153</v>
      </c>
      <c r="E16" s="4">
        <v>217</v>
      </c>
      <c r="F16" s="4">
        <v>207</v>
      </c>
      <c r="G16" s="4">
        <v>140</v>
      </c>
      <c r="H16" s="4">
        <v>89</v>
      </c>
      <c r="I16" s="4">
        <v>69</v>
      </c>
      <c r="J16" s="4">
        <v>135</v>
      </c>
      <c r="K16" s="4">
        <v>813</v>
      </c>
      <c r="L16" s="4">
        <v>812</v>
      </c>
      <c r="M16" s="4">
        <v>706</v>
      </c>
      <c r="N16" s="4">
        <v>537</v>
      </c>
      <c r="O16" s="4">
        <v>433</v>
      </c>
      <c r="P16" s="4">
        <v>351</v>
      </c>
      <c r="Q16" s="3">
        <v>278.91666666666669</v>
      </c>
      <c r="R16" s="14">
        <v>233.83333333333334</v>
      </c>
      <c r="S16" s="14">
        <v>225.58333333333334</v>
      </c>
      <c r="T16" s="14">
        <v>254.08333333333334</v>
      </c>
      <c r="U16" s="3">
        <v>380.33333333333331</v>
      </c>
      <c r="V16" s="3">
        <v>773.75</v>
      </c>
    </row>
    <row r="17" spans="1:22" ht="13.5" customHeight="1" x14ac:dyDescent="0.2">
      <c r="A17" s="7" t="s">
        <v>22</v>
      </c>
      <c r="B17" s="8">
        <v>97</v>
      </c>
      <c r="C17" s="8">
        <v>101</v>
      </c>
      <c r="D17" s="8">
        <v>205</v>
      </c>
      <c r="E17" s="8">
        <v>294</v>
      </c>
      <c r="F17" s="8">
        <v>295</v>
      </c>
      <c r="G17" s="8">
        <v>202</v>
      </c>
      <c r="H17" s="8">
        <v>134</v>
      </c>
      <c r="I17" s="8">
        <v>117</v>
      </c>
      <c r="J17" s="8">
        <v>208</v>
      </c>
      <c r="K17" s="8">
        <v>1316</v>
      </c>
      <c r="L17" s="8">
        <v>1267</v>
      </c>
      <c r="M17" s="8">
        <v>1222</v>
      </c>
      <c r="N17" s="8">
        <v>990</v>
      </c>
      <c r="O17" s="8">
        <v>944</v>
      </c>
      <c r="P17" s="8">
        <v>881</v>
      </c>
      <c r="Q17" s="8">
        <v>794.33333333333337</v>
      </c>
      <c r="R17" s="15">
        <v>700.33333333333337</v>
      </c>
      <c r="S17" s="15">
        <v>663.33333333333337</v>
      </c>
      <c r="T17" s="15">
        <v>719.41666666666663</v>
      </c>
      <c r="U17" s="8">
        <v>1123.75</v>
      </c>
      <c r="V17" s="8">
        <v>2516.5833333333335</v>
      </c>
    </row>
    <row r="18" spans="1:22" ht="13.5" customHeight="1" x14ac:dyDescent="0.2">
      <c r="A18" s="7" t="s">
        <v>33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5"/>
      <c r="S18" s="15"/>
      <c r="T18" s="15"/>
      <c r="U18" s="8"/>
      <c r="V18" s="20">
        <v>117.66666666666667</v>
      </c>
    </row>
    <row r="19" spans="1:22" ht="13.5" customHeight="1" x14ac:dyDescent="0.2">
      <c r="A19" s="1" t="s">
        <v>0</v>
      </c>
      <c r="B19" s="3">
        <f>SUM(B13:B18)</f>
        <v>812</v>
      </c>
      <c r="C19" s="3">
        <f t="shared" ref="C19" si="1">SUM(C13:C18)</f>
        <v>847</v>
      </c>
      <c r="D19" s="3">
        <f t="shared" ref="D19" si="2">SUM(D13:D18)</f>
        <v>1566</v>
      </c>
      <c r="E19" s="3">
        <f t="shared" ref="E19" si="3">SUM(E13:E18)</f>
        <v>2052</v>
      </c>
      <c r="F19" s="3">
        <f t="shared" ref="F19" si="4">SUM(F13:F18)</f>
        <v>1913</v>
      </c>
      <c r="G19" s="3">
        <f t="shared" ref="G19" si="5">SUM(G13:G18)</f>
        <v>1244</v>
      </c>
      <c r="H19" s="3">
        <f t="shared" ref="H19" si="6">SUM(H13:H18)</f>
        <v>803</v>
      </c>
      <c r="I19" s="3">
        <f t="shared" ref="I19" si="7">SUM(I13:I18)</f>
        <v>634</v>
      </c>
      <c r="J19" s="3">
        <f t="shared" ref="J19" si="8">SUM(J13:J18)</f>
        <v>1195</v>
      </c>
      <c r="K19" s="3">
        <f t="shared" ref="K19" si="9">SUM(K13:K18)</f>
        <v>6330</v>
      </c>
      <c r="L19" s="3">
        <f t="shared" ref="L19" si="10">SUM(L13:L18)</f>
        <v>6087</v>
      </c>
      <c r="M19" s="3">
        <f t="shared" ref="M19" si="11">SUM(M13:M18)</f>
        <v>5423</v>
      </c>
      <c r="N19" s="3">
        <f t="shared" ref="N19" si="12">SUM(N13:N18)</f>
        <v>4169</v>
      </c>
      <c r="O19" s="3">
        <f t="shared" ref="O19" si="13">SUM(O13:O18)</f>
        <v>3319</v>
      </c>
      <c r="P19" s="3">
        <f t="shared" ref="P19" si="14">SUM(P13:P18)</f>
        <v>2776</v>
      </c>
      <c r="Q19" s="3">
        <f>SUM(Q13:Q18)</f>
        <v>2347.0833333333335</v>
      </c>
      <c r="R19" s="3">
        <f>SUM(R13:R18)</f>
        <v>1993.9166666666665</v>
      </c>
      <c r="S19" s="3">
        <f>SUM(S13:S18)</f>
        <v>1979.6666666666665</v>
      </c>
      <c r="T19" s="3">
        <f>SUM(T13:T18)</f>
        <v>2206.4166666666665</v>
      </c>
      <c r="U19" s="3">
        <f>SUM(U13:U18)</f>
        <v>3475</v>
      </c>
      <c r="V19" s="3">
        <f>SUM(V13:V18)</f>
        <v>7972.5000000000009</v>
      </c>
    </row>
    <row r="20" spans="1:22" ht="13.5" customHeight="1" x14ac:dyDescent="0.2"/>
    <row r="21" spans="1:22" ht="13.5" customHeight="1" x14ac:dyDescent="0.2">
      <c r="A21" s="9" t="s">
        <v>31</v>
      </c>
    </row>
    <row r="22" spans="1:22" ht="13.5" customHeight="1" x14ac:dyDescent="0.2">
      <c r="A22" s="1" t="s">
        <v>20</v>
      </c>
      <c r="B22" s="4">
        <v>513</v>
      </c>
      <c r="C22" s="4">
        <v>477</v>
      </c>
      <c r="D22" s="4">
        <v>534</v>
      </c>
      <c r="E22" s="4">
        <v>648</v>
      </c>
      <c r="F22" s="4">
        <v>672</v>
      </c>
      <c r="G22" s="4">
        <v>562</v>
      </c>
      <c r="H22" s="4">
        <v>437</v>
      </c>
      <c r="I22" s="4">
        <v>345</v>
      </c>
      <c r="J22" s="4">
        <v>444</v>
      </c>
      <c r="K22" s="4">
        <v>1511</v>
      </c>
      <c r="L22" s="4">
        <v>1618</v>
      </c>
      <c r="M22" s="4">
        <v>1541</v>
      </c>
      <c r="N22" s="4">
        <v>1170</v>
      </c>
      <c r="O22" s="4">
        <v>785</v>
      </c>
      <c r="P22" s="4">
        <v>653</v>
      </c>
      <c r="Q22" s="14">
        <v>523.83333333333337</v>
      </c>
      <c r="R22" s="3">
        <v>423.5</v>
      </c>
      <c r="S22" s="14">
        <v>413.83333333333331</v>
      </c>
      <c r="T22" s="14">
        <v>432.16666666666669</v>
      </c>
      <c r="U22" s="14">
        <v>610</v>
      </c>
      <c r="V22" s="3">
        <v>1315.25</v>
      </c>
    </row>
    <row r="23" spans="1:22" ht="13.5" customHeight="1" x14ac:dyDescent="0.2">
      <c r="A23" s="1" t="s">
        <v>28</v>
      </c>
      <c r="B23" s="4">
        <v>92</v>
      </c>
      <c r="C23" s="4">
        <v>85</v>
      </c>
      <c r="D23" s="4">
        <v>119</v>
      </c>
      <c r="E23" s="4">
        <v>149</v>
      </c>
      <c r="F23" s="4">
        <v>159</v>
      </c>
      <c r="G23" s="4">
        <v>131</v>
      </c>
      <c r="H23" s="4">
        <v>88</v>
      </c>
      <c r="I23" s="4">
        <v>79</v>
      </c>
      <c r="J23" s="4">
        <v>99</v>
      </c>
      <c r="K23" s="4">
        <v>362</v>
      </c>
      <c r="L23" s="4">
        <v>392</v>
      </c>
      <c r="M23" s="4">
        <v>404</v>
      </c>
      <c r="N23" s="4">
        <v>349</v>
      </c>
      <c r="O23" s="4">
        <v>279</v>
      </c>
      <c r="P23" s="4">
        <v>239</v>
      </c>
      <c r="Q23" s="14">
        <v>194.66666666666666</v>
      </c>
      <c r="R23" s="3">
        <v>155.08333333333334</v>
      </c>
      <c r="S23" s="14">
        <v>159.83333333333334</v>
      </c>
      <c r="T23" s="14">
        <v>167.66666666666666</v>
      </c>
      <c r="U23" s="14">
        <v>234.5</v>
      </c>
      <c r="V23" s="3">
        <v>544</v>
      </c>
    </row>
    <row r="24" spans="1:22" ht="13.5" customHeight="1" x14ac:dyDescent="0.2">
      <c r="A24" s="1" t="s">
        <v>25</v>
      </c>
      <c r="B24" s="4">
        <v>47</v>
      </c>
      <c r="C24" s="4">
        <v>47</v>
      </c>
      <c r="D24" s="4">
        <v>109</v>
      </c>
      <c r="E24" s="4">
        <v>147</v>
      </c>
      <c r="F24" s="4">
        <v>151</v>
      </c>
      <c r="G24" s="4">
        <v>109</v>
      </c>
      <c r="H24" s="4">
        <v>85</v>
      </c>
      <c r="I24" s="4">
        <v>69</v>
      </c>
      <c r="J24" s="4">
        <v>111</v>
      </c>
      <c r="K24" s="4">
        <v>769</v>
      </c>
      <c r="L24" s="4">
        <v>753</v>
      </c>
      <c r="M24" s="4">
        <v>660</v>
      </c>
      <c r="N24" s="4">
        <v>497</v>
      </c>
      <c r="O24" s="4">
        <v>318</v>
      </c>
      <c r="P24" s="4">
        <v>212</v>
      </c>
      <c r="Q24" s="14">
        <v>146.5</v>
      </c>
      <c r="R24" s="3">
        <v>121.66666666666667</v>
      </c>
      <c r="S24" s="14">
        <v>121.33333333333333</v>
      </c>
      <c r="T24" s="14">
        <v>155.58333333333334</v>
      </c>
      <c r="U24" s="14">
        <v>235.5</v>
      </c>
      <c r="V24" s="3">
        <v>501.66666666666669</v>
      </c>
    </row>
    <row r="25" spans="1:22" ht="13.5" customHeight="1" x14ac:dyDescent="0.2">
      <c r="A25" s="1" t="s">
        <v>21</v>
      </c>
      <c r="B25" s="4">
        <v>15</v>
      </c>
      <c r="C25" s="4">
        <v>18</v>
      </c>
      <c r="D25" s="4">
        <v>28</v>
      </c>
      <c r="E25" s="4">
        <v>39</v>
      </c>
      <c r="F25" s="4">
        <v>44</v>
      </c>
      <c r="G25" s="4">
        <v>41</v>
      </c>
      <c r="H25" s="4">
        <v>31</v>
      </c>
      <c r="I25" s="4">
        <v>22</v>
      </c>
      <c r="J25" s="4">
        <v>35</v>
      </c>
      <c r="K25" s="4">
        <v>177</v>
      </c>
      <c r="L25" s="4">
        <v>203</v>
      </c>
      <c r="M25" s="4">
        <v>208</v>
      </c>
      <c r="N25" s="4">
        <v>171</v>
      </c>
      <c r="O25" s="4">
        <v>135</v>
      </c>
      <c r="P25" s="4">
        <v>114</v>
      </c>
      <c r="Q25" s="14">
        <v>104.25</v>
      </c>
      <c r="R25" s="3">
        <v>84.666666666666671</v>
      </c>
      <c r="S25" s="14">
        <v>78.333333333333329</v>
      </c>
      <c r="T25" s="14">
        <v>86.416666666666671</v>
      </c>
      <c r="U25" s="14">
        <v>114.5</v>
      </c>
      <c r="V25" s="3">
        <v>286</v>
      </c>
    </row>
    <row r="26" spans="1:22" ht="13.5" customHeight="1" x14ac:dyDescent="0.2">
      <c r="A26" s="7" t="s">
        <v>22</v>
      </c>
      <c r="B26" s="8">
        <v>45</v>
      </c>
      <c r="C26" s="8">
        <v>44</v>
      </c>
      <c r="D26" s="8">
        <v>49</v>
      </c>
      <c r="E26" s="8">
        <v>74</v>
      </c>
      <c r="F26" s="8">
        <v>97</v>
      </c>
      <c r="G26" s="8">
        <v>88</v>
      </c>
      <c r="H26" s="8">
        <v>68</v>
      </c>
      <c r="I26" s="8">
        <v>71</v>
      </c>
      <c r="J26" s="8">
        <v>101</v>
      </c>
      <c r="K26" s="8">
        <v>457</v>
      </c>
      <c r="L26" s="8">
        <v>484</v>
      </c>
      <c r="M26" s="8">
        <v>494</v>
      </c>
      <c r="N26" s="8">
        <v>430</v>
      </c>
      <c r="O26" s="8">
        <v>352</v>
      </c>
      <c r="P26" s="8">
        <v>335</v>
      </c>
      <c r="Q26" s="15">
        <v>289.83333333333331</v>
      </c>
      <c r="R26" s="8">
        <v>238.91666666666666</v>
      </c>
      <c r="S26" s="15">
        <v>223</v>
      </c>
      <c r="T26" s="15">
        <v>244.66666666666666</v>
      </c>
      <c r="U26" s="15">
        <v>348.41666666666669</v>
      </c>
      <c r="V26" s="8">
        <v>801.25</v>
      </c>
    </row>
    <row r="27" spans="1:22" ht="13.5" customHeight="1" x14ac:dyDescent="0.2">
      <c r="A27" s="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5"/>
      <c r="R27" s="8"/>
      <c r="S27" s="15"/>
      <c r="T27" s="15"/>
      <c r="U27" s="15"/>
      <c r="V27" s="20">
        <v>67.083333333333329</v>
      </c>
    </row>
    <row r="28" spans="1:22" ht="13.5" customHeight="1" x14ac:dyDescent="0.2">
      <c r="A28" s="1" t="s">
        <v>27</v>
      </c>
      <c r="B28" s="3">
        <f>SUM(B22:B27)</f>
        <v>712</v>
      </c>
      <c r="C28" s="3">
        <f t="shared" ref="C28" si="15">SUM(C22:C27)</f>
        <v>671</v>
      </c>
      <c r="D28" s="3">
        <f t="shared" ref="D28" si="16">SUM(D22:D27)</f>
        <v>839</v>
      </c>
      <c r="E28" s="3">
        <f t="shared" ref="E28" si="17">SUM(E22:E27)</f>
        <v>1057</v>
      </c>
      <c r="F28" s="3">
        <f t="shared" ref="F28" si="18">SUM(F22:F27)</f>
        <v>1123</v>
      </c>
      <c r="G28" s="3">
        <f t="shared" ref="G28" si="19">SUM(G22:G27)</f>
        <v>931</v>
      </c>
      <c r="H28" s="3">
        <f t="shared" ref="H28" si="20">SUM(H22:H27)</f>
        <v>709</v>
      </c>
      <c r="I28" s="3">
        <f t="shared" ref="I28" si="21">SUM(I22:I27)</f>
        <v>586</v>
      </c>
      <c r="J28" s="3">
        <f t="shared" ref="J28" si="22">SUM(J22:J27)</f>
        <v>790</v>
      </c>
      <c r="K28" s="3">
        <f t="shared" ref="K28" si="23">SUM(K22:K27)</f>
        <v>3276</v>
      </c>
      <c r="L28" s="3">
        <f t="shared" ref="L28" si="24">SUM(L22:L27)</f>
        <v>3450</v>
      </c>
      <c r="M28" s="3">
        <f t="shared" ref="M28" si="25">SUM(M22:M27)</f>
        <v>3307</v>
      </c>
      <c r="N28" s="3">
        <f t="shared" ref="N28" si="26">SUM(N22:N27)</f>
        <v>2617</v>
      </c>
      <c r="O28" s="3">
        <f t="shared" ref="O28" si="27">SUM(O22:O27)</f>
        <v>1869</v>
      </c>
      <c r="P28" s="3">
        <f t="shared" ref="P28" si="28">SUM(P22:P27)</f>
        <v>1553</v>
      </c>
      <c r="Q28" s="3">
        <f>SUM(Q22:Q27)</f>
        <v>1259.0833333333333</v>
      </c>
      <c r="R28" s="3">
        <f>SUM(R22:R27)</f>
        <v>1023.8333333333333</v>
      </c>
      <c r="S28" s="14">
        <f>SUM(S22:S27)</f>
        <v>996.33333333333337</v>
      </c>
      <c r="T28" s="3">
        <f>SUM(T22:T27)</f>
        <v>1086.5</v>
      </c>
      <c r="U28" s="3">
        <f>SUM(U22:U27)</f>
        <v>1542.9166666666667</v>
      </c>
      <c r="V28" s="3">
        <f>SUM(V22:V27)</f>
        <v>3515.25</v>
      </c>
    </row>
    <row r="29" spans="1:22" ht="13.5" customHeight="1" x14ac:dyDescent="0.2"/>
    <row r="30" spans="1:22" ht="13.5" customHeight="1" x14ac:dyDescent="0.2"/>
    <row r="31" spans="1:22" ht="13.5" customHeight="1" x14ac:dyDescent="0.2"/>
    <row r="32" spans="1:22" ht="13.5" customHeight="1" x14ac:dyDescent="0.2">
      <c r="S32" s="1" t="s">
        <v>27</v>
      </c>
    </row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</sheetData>
  <phoneticPr fontId="0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85"/>
  <sheetViews>
    <sheetView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V14" sqref="V14"/>
    </sheetView>
  </sheetViews>
  <sheetFormatPr defaultColWidth="9.33203125" defaultRowHeight="12.75" x14ac:dyDescent="0.2"/>
  <cols>
    <col min="1" max="1" width="40.83203125" style="1" customWidth="1"/>
    <col min="2" max="21" width="9.33203125" style="1"/>
    <col min="22" max="22" width="9.83203125" style="1" bestFit="1" customWidth="1"/>
    <col min="23" max="16384" width="9.33203125" style="1"/>
  </cols>
  <sheetData>
    <row r="1" spans="1:22" ht="30" customHeight="1" x14ac:dyDescent="0.25">
      <c r="A1" s="11" t="s">
        <v>14</v>
      </c>
    </row>
    <row r="2" spans="1:22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</row>
    <row r="3" spans="1:22" ht="13.5" customHeight="1" x14ac:dyDescent="0.2">
      <c r="A3" s="9" t="s">
        <v>13</v>
      </c>
    </row>
    <row r="4" spans="1:22" ht="13.5" customHeight="1" x14ac:dyDescent="0.2">
      <c r="A4" s="9" t="s">
        <v>11</v>
      </c>
    </row>
    <row r="5" spans="1:22" ht="13.5" customHeight="1" x14ac:dyDescent="0.2">
      <c r="A5" s="1" t="s">
        <v>20</v>
      </c>
      <c r="B5" s="4">
        <v>327</v>
      </c>
      <c r="C5" s="4">
        <v>339</v>
      </c>
      <c r="D5" s="4">
        <v>797</v>
      </c>
      <c r="E5" s="4">
        <v>1075</v>
      </c>
      <c r="F5" s="4">
        <v>948</v>
      </c>
      <c r="G5" s="4">
        <v>547</v>
      </c>
      <c r="H5" s="4">
        <v>316</v>
      </c>
      <c r="I5" s="4">
        <v>213</v>
      </c>
      <c r="J5" s="4">
        <v>523</v>
      </c>
      <c r="K5" s="4">
        <v>2906</v>
      </c>
      <c r="L5" s="4">
        <v>2719</v>
      </c>
      <c r="M5" s="4">
        <v>2350</v>
      </c>
      <c r="N5" s="4">
        <v>1614</v>
      </c>
      <c r="O5" s="4">
        <v>1060</v>
      </c>
      <c r="P5" s="4">
        <v>829</v>
      </c>
      <c r="Q5" s="14">
        <v>707.83333333333337</v>
      </c>
      <c r="R5" s="14">
        <v>540.58333333333337</v>
      </c>
      <c r="S5" s="16">
        <v>512.16666666666663</v>
      </c>
      <c r="T5" s="14">
        <v>713.91666666666663</v>
      </c>
      <c r="U5" s="3">
        <v>1148.8333333333333</v>
      </c>
      <c r="V5" s="3">
        <v>2471.25</v>
      </c>
    </row>
    <row r="6" spans="1:22" ht="13.5" customHeight="1" x14ac:dyDescent="0.2">
      <c r="A6" s="1" t="s">
        <v>28</v>
      </c>
      <c r="B6" s="4">
        <v>52</v>
      </c>
      <c r="C6" s="4">
        <v>56</v>
      </c>
      <c r="D6" s="4">
        <v>128</v>
      </c>
      <c r="E6" s="4">
        <v>182</v>
      </c>
      <c r="F6" s="4">
        <v>172</v>
      </c>
      <c r="G6" s="4">
        <v>105</v>
      </c>
      <c r="H6" s="4">
        <v>60</v>
      </c>
      <c r="I6" s="4">
        <v>44</v>
      </c>
      <c r="J6" s="4">
        <v>78</v>
      </c>
      <c r="K6" s="4">
        <v>347</v>
      </c>
      <c r="L6" s="4">
        <v>305</v>
      </c>
      <c r="M6" s="4">
        <v>306</v>
      </c>
      <c r="N6" s="4">
        <v>281</v>
      </c>
      <c r="O6" s="4">
        <v>215</v>
      </c>
      <c r="P6" s="4">
        <v>177</v>
      </c>
      <c r="Q6" s="14">
        <v>151.66666666666666</v>
      </c>
      <c r="R6" s="14">
        <v>136.41666666666666</v>
      </c>
      <c r="S6" s="16">
        <v>132.16666666666666</v>
      </c>
      <c r="T6" s="14">
        <v>163.91666666666666</v>
      </c>
      <c r="U6" s="3">
        <v>290.33333333333331</v>
      </c>
      <c r="V6" s="3">
        <v>766</v>
      </c>
    </row>
    <row r="7" spans="1:22" ht="13.5" customHeight="1" x14ac:dyDescent="0.2">
      <c r="A7" s="1" t="s">
        <v>25</v>
      </c>
      <c r="B7" s="4">
        <v>59</v>
      </c>
      <c r="C7" s="4">
        <v>66</v>
      </c>
      <c r="D7" s="4">
        <v>198</v>
      </c>
      <c r="E7" s="4">
        <v>243</v>
      </c>
      <c r="F7" s="4">
        <v>212</v>
      </c>
      <c r="G7" s="4">
        <v>120</v>
      </c>
      <c r="H7" s="4">
        <v>75</v>
      </c>
      <c r="I7" s="4">
        <v>58</v>
      </c>
      <c r="J7" s="4">
        <v>174</v>
      </c>
      <c r="K7" s="4">
        <v>1514</v>
      </c>
      <c r="L7" s="4">
        <v>1307</v>
      </c>
      <c r="M7" s="4">
        <v>1062</v>
      </c>
      <c r="N7" s="4">
        <v>740</v>
      </c>
      <c r="O7" s="4">
        <v>474</v>
      </c>
      <c r="P7" s="4">
        <v>298</v>
      </c>
      <c r="Q7" s="14">
        <v>209.08333333333334</v>
      </c>
      <c r="R7" s="14">
        <v>165.75</v>
      </c>
      <c r="S7" s="16">
        <v>170.25</v>
      </c>
      <c r="T7" s="14">
        <v>216.58333333333334</v>
      </c>
      <c r="U7" s="3">
        <v>326.16666666666669</v>
      </c>
      <c r="V7" s="3">
        <v>714.83333333333337</v>
      </c>
    </row>
    <row r="8" spans="1:22" ht="13.5" customHeight="1" x14ac:dyDescent="0.2">
      <c r="A8" s="1" t="s">
        <v>21</v>
      </c>
      <c r="B8" s="4">
        <v>33</v>
      </c>
      <c r="C8" s="4">
        <v>45</v>
      </c>
      <c r="D8" s="4">
        <v>122</v>
      </c>
      <c r="E8" s="4">
        <v>172</v>
      </c>
      <c r="F8" s="4">
        <v>156</v>
      </c>
      <c r="G8" s="4">
        <v>97</v>
      </c>
      <c r="H8" s="4">
        <v>63</v>
      </c>
      <c r="I8" s="4">
        <v>47</v>
      </c>
      <c r="J8" s="4">
        <v>104</v>
      </c>
      <c r="K8" s="4">
        <v>706</v>
      </c>
      <c r="L8" s="4">
        <v>628</v>
      </c>
      <c r="M8" s="4">
        <v>532</v>
      </c>
      <c r="N8" s="4">
        <v>394</v>
      </c>
      <c r="O8" s="4">
        <v>313</v>
      </c>
      <c r="P8" s="4">
        <v>244</v>
      </c>
      <c r="Q8" s="14">
        <v>184.75</v>
      </c>
      <c r="R8" s="14">
        <v>145.08333333333334</v>
      </c>
      <c r="S8" s="16">
        <v>138.5</v>
      </c>
      <c r="T8" s="14">
        <v>165.08333333333334</v>
      </c>
      <c r="U8" s="3">
        <v>251.16666666666666</v>
      </c>
      <c r="V8" s="3">
        <v>554.58333333333337</v>
      </c>
    </row>
    <row r="9" spans="1:22" ht="13.5" customHeight="1" x14ac:dyDescent="0.2">
      <c r="A9" s="7" t="s">
        <v>22</v>
      </c>
      <c r="B9" s="8">
        <v>62</v>
      </c>
      <c r="C9" s="8">
        <v>68</v>
      </c>
      <c r="D9" s="8">
        <v>141</v>
      </c>
      <c r="E9" s="8">
        <v>206</v>
      </c>
      <c r="F9" s="8">
        <v>204</v>
      </c>
      <c r="G9" s="8">
        <v>134</v>
      </c>
      <c r="H9" s="8">
        <v>100</v>
      </c>
      <c r="I9" s="8">
        <v>84</v>
      </c>
      <c r="J9" s="8">
        <v>166</v>
      </c>
      <c r="K9" s="8">
        <v>993</v>
      </c>
      <c r="L9" s="8">
        <v>880</v>
      </c>
      <c r="M9" s="8">
        <v>787</v>
      </c>
      <c r="N9" s="8">
        <v>625</v>
      </c>
      <c r="O9" s="8">
        <v>534</v>
      </c>
      <c r="P9" s="8">
        <v>475</v>
      </c>
      <c r="Q9" s="15">
        <v>434.33333333333331</v>
      </c>
      <c r="R9" s="15">
        <v>354.16666666666669</v>
      </c>
      <c r="S9" s="15">
        <v>348</v>
      </c>
      <c r="T9" s="15">
        <v>396.33333333333337</v>
      </c>
      <c r="U9" s="8">
        <v>615.91666666666663</v>
      </c>
      <c r="V9" s="8">
        <v>1368.9166666666667</v>
      </c>
    </row>
    <row r="10" spans="1:22" ht="12.75" customHeight="1" x14ac:dyDescent="0.2">
      <c r="A10" s="7" t="s">
        <v>33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5"/>
      <c r="R10" s="15"/>
      <c r="S10" s="15"/>
      <c r="T10" s="15"/>
      <c r="U10" s="8"/>
      <c r="V10" s="20">
        <v>111.66666666666667</v>
      </c>
    </row>
    <row r="11" spans="1:22" ht="13.5" customHeight="1" x14ac:dyDescent="0.2">
      <c r="A11" s="1" t="s">
        <v>0</v>
      </c>
      <c r="B11" s="3">
        <f>SUM(B5:B10)</f>
        <v>533</v>
      </c>
      <c r="C11" s="3">
        <f>SUM(C5:C10)</f>
        <v>574</v>
      </c>
      <c r="D11" s="3">
        <f>SUM(D5:D10)</f>
        <v>1386</v>
      </c>
      <c r="E11" s="3">
        <f>SUM(E5:E10)</f>
        <v>1878</v>
      </c>
      <c r="F11" s="3">
        <f>SUM(F5:F10)</f>
        <v>1692</v>
      </c>
      <c r="G11" s="3">
        <f>SUM(G5:G10)</f>
        <v>1003</v>
      </c>
      <c r="H11" s="3">
        <f>SUM(H5:H10)</f>
        <v>614</v>
      </c>
      <c r="I11" s="3">
        <f>SUM(I5:I10)</f>
        <v>446</v>
      </c>
      <c r="J11" s="3">
        <f>SUM(J5:J10)</f>
        <v>1045</v>
      </c>
      <c r="K11" s="3">
        <f>SUM(K5:K10)</f>
        <v>6466</v>
      </c>
      <c r="L11" s="3">
        <f>SUM(L5:L10)</f>
        <v>5839</v>
      </c>
      <c r="M11" s="3">
        <f>SUM(M5:M10)</f>
        <v>5037</v>
      </c>
      <c r="N11" s="3">
        <f>SUM(N5:N10)</f>
        <v>3654</v>
      </c>
      <c r="O11" s="3">
        <f>SUM(O5:O10)</f>
        <v>2596</v>
      </c>
      <c r="P11" s="3">
        <f>SUM(P5:P10)</f>
        <v>2023</v>
      </c>
      <c r="Q11" s="14">
        <f>SUM(Q5:Q10)</f>
        <v>1687.6666666666665</v>
      </c>
      <c r="R11" s="14">
        <f>SUM(R5:R10)</f>
        <v>1342</v>
      </c>
      <c r="S11" s="14">
        <f>SUM(S5:S10)</f>
        <v>1301.0833333333333</v>
      </c>
      <c r="T11" s="14">
        <f>SUM(T5:T10)</f>
        <v>1655.833333333333</v>
      </c>
      <c r="U11" s="3">
        <f>SUM(U5:U10)</f>
        <v>2632.4166666666665</v>
      </c>
      <c r="V11" s="3">
        <f>SUM(V5:V10)</f>
        <v>5987.2500000000009</v>
      </c>
    </row>
    <row r="12" spans="1:22" ht="13.5" customHeight="1" x14ac:dyDescent="0.2"/>
    <row r="13" spans="1:22" ht="13.5" customHeight="1" x14ac:dyDescent="0.2">
      <c r="A13" s="9" t="s">
        <v>10</v>
      </c>
      <c r="V13" s="1" t="s">
        <v>27</v>
      </c>
    </row>
    <row r="14" spans="1:22" ht="13.5" customHeight="1" x14ac:dyDescent="0.2">
      <c r="A14" s="1" t="s">
        <v>20</v>
      </c>
      <c r="B14" s="4">
        <v>525</v>
      </c>
      <c r="C14" s="4">
        <v>472</v>
      </c>
      <c r="D14" s="4">
        <v>827</v>
      </c>
      <c r="E14" s="4">
        <v>1043</v>
      </c>
      <c r="F14" s="4">
        <v>1025</v>
      </c>
      <c r="G14" s="4">
        <v>683</v>
      </c>
      <c r="H14" s="4">
        <v>370</v>
      </c>
      <c r="I14" s="4">
        <v>231</v>
      </c>
      <c r="J14" s="4">
        <v>342</v>
      </c>
      <c r="K14" s="4">
        <v>1591</v>
      </c>
      <c r="L14" s="4">
        <v>1738</v>
      </c>
      <c r="M14" s="4">
        <v>1682</v>
      </c>
      <c r="N14" s="4">
        <v>1274</v>
      </c>
      <c r="O14" s="4">
        <v>991</v>
      </c>
      <c r="P14" s="4">
        <v>840</v>
      </c>
      <c r="Q14" s="14">
        <v>690.75</v>
      </c>
      <c r="R14" s="14">
        <v>544.91666666666663</v>
      </c>
      <c r="S14" s="16">
        <v>450.66666666666669</v>
      </c>
      <c r="T14" s="14">
        <v>469.41666666666669</v>
      </c>
      <c r="U14" s="16">
        <v>714</v>
      </c>
      <c r="V14" s="3">
        <v>1490</v>
      </c>
    </row>
    <row r="15" spans="1:22" ht="13.5" customHeight="1" x14ac:dyDescent="0.2">
      <c r="A15" s="1" t="s">
        <v>28</v>
      </c>
      <c r="B15" s="4">
        <v>102</v>
      </c>
      <c r="C15" s="4">
        <v>100</v>
      </c>
      <c r="D15" s="4">
        <v>170</v>
      </c>
      <c r="E15" s="4">
        <v>202</v>
      </c>
      <c r="F15" s="4">
        <v>207</v>
      </c>
      <c r="G15" s="4">
        <v>139</v>
      </c>
      <c r="H15" s="4">
        <v>86</v>
      </c>
      <c r="I15" s="4">
        <v>59</v>
      </c>
      <c r="J15" s="4">
        <v>105</v>
      </c>
      <c r="K15" s="4">
        <v>447</v>
      </c>
      <c r="L15" s="4">
        <v>435</v>
      </c>
      <c r="M15" s="4">
        <v>441</v>
      </c>
      <c r="N15" s="4">
        <v>403</v>
      </c>
      <c r="O15" s="4">
        <v>331</v>
      </c>
      <c r="P15" s="4">
        <v>269</v>
      </c>
      <c r="Q15" s="14">
        <v>215.75</v>
      </c>
      <c r="R15" s="14">
        <v>179.5</v>
      </c>
      <c r="S15" s="16">
        <v>169.58333333333334</v>
      </c>
      <c r="T15" s="14">
        <v>173.75</v>
      </c>
      <c r="U15" s="16">
        <v>247.58333333333334</v>
      </c>
      <c r="V15" s="3">
        <v>545</v>
      </c>
    </row>
    <row r="16" spans="1:22" ht="13.5" customHeight="1" x14ac:dyDescent="0.2">
      <c r="A16" s="1" t="s">
        <v>25</v>
      </c>
      <c r="B16" s="4">
        <v>33</v>
      </c>
      <c r="C16" s="4">
        <v>31</v>
      </c>
      <c r="D16" s="4">
        <v>66</v>
      </c>
      <c r="E16" s="4">
        <v>84</v>
      </c>
      <c r="F16" s="4">
        <v>84</v>
      </c>
      <c r="G16" s="4">
        <v>59</v>
      </c>
      <c r="H16" s="4">
        <v>36</v>
      </c>
      <c r="I16" s="4">
        <v>24</v>
      </c>
      <c r="J16" s="4">
        <v>48</v>
      </c>
      <c r="K16" s="4">
        <v>318</v>
      </c>
      <c r="L16" s="4">
        <v>291</v>
      </c>
      <c r="M16" s="4">
        <v>303</v>
      </c>
      <c r="N16" s="4">
        <v>271</v>
      </c>
      <c r="O16" s="4">
        <v>231</v>
      </c>
      <c r="P16" s="4">
        <v>170</v>
      </c>
      <c r="Q16" s="14">
        <v>133.58333333333334</v>
      </c>
      <c r="R16" s="14">
        <v>111.75</v>
      </c>
      <c r="S16" s="16">
        <v>94.083333333333329</v>
      </c>
      <c r="T16" s="14">
        <v>93.583333333333329</v>
      </c>
      <c r="U16" s="16">
        <v>142</v>
      </c>
      <c r="V16" s="3">
        <v>300.16666666666669</v>
      </c>
    </row>
    <row r="17" spans="1:22" ht="13.5" customHeight="1" x14ac:dyDescent="0.2">
      <c r="A17" s="1" t="s">
        <v>21</v>
      </c>
      <c r="B17" s="4">
        <v>77</v>
      </c>
      <c r="C17" s="4">
        <v>75</v>
      </c>
      <c r="D17" s="4">
        <v>167</v>
      </c>
      <c r="E17" s="4">
        <v>231</v>
      </c>
      <c r="F17" s="4">
        <v>215</v>
      </c>
      <c r="G17" s="4">
        <v>158</v>
      </c>
      <c r="H17" s="4">
        <v>78</v>
      </c>
      <c r="I17" s="4">
        <v>57</v>
      </c>
      <c r="J17" s="4">
        <v>114</v>
      </c>
      <c r="K17" s="4">
        <v>732</v>
      </c>
      <c r="L17" s="4">
        <v>742</v>
      </c>
      <c r="M17" s="4">
        <v>685</v>
      </c>
      <c r="N17" s="4">
        <v>521</v>
      </c>
      <c r="O17" s="4">
        <v>453</v>
      </c>
      <c r="P17" s="4">
        <v>363</v>
      </c>
      <c r="Q17" s="14">
        <v>290.91666666666669</v>
      </c>
      <c r="R17" s="14">
        <v>224.16666666666666</v>
      </c>
      <c r="S17" s="16">
        <v>193.58333333333334</v>
      </c>
      <c r="T17" s="14">
        <v>200.16666666666666</v>
      </c>
      <c r="U17" s="16">
        <v>306.16666666666669</v>
      </c>
      <c r="V17" s="3">
        <v>596.83333333333337</v>
      </c>
    </row>
    <row r="18" spans="1:22" ht="13.5" customHeight="1" x14ac:dyDescent="0.2">
      <c r="A18" s="7" t="s">
        <v>22</v>
      </c>
      <c r="B18" s="8">
        <v>82</v>
      </c>
      <c r="C18" s="8">
        <v>82</v>
      </c>
      <c r="D18" s="8">
        <v>142</v>
      </c>
      <c r="E18" s="8">
        <v>204</v>
      </c>
      <c r="F18" s="8">
        <v>220</v>
      </c>
      <c r="G18" s="8">
        <v>184</v>
      </c>
      <c r="H18" s="8">
        <v>115</v>
      </c>
      <c r="I18" s="8">
        <v>95</v>
      </c>
      <c r="J18" s="8">
        <v>162</v>
      </c>
      <c r="K18" s="8">
        <v>915</v>
      </c>
      <c r="L18" s="8">
        <v>959</v>
      </c>
      <c r="M18" s="8">
        <v>975</v>
      </c>
      <c r="N18" s="8">
        <v>815</v>
      </c>
      <c r="O18" s="8">
        <v>805</v>
      </c>
      <c r="P18" s="8">
        <v>733</v>
      </c>
      <c r="Q18" s="15">
        <v>662.58333333333337</v>
      </c>
      <c r="R18" s="15">
        <v>569.58333333333337</v>
      </c>
      <c r="S18" s="15">
        <v>492.91666666666669</v>
      </c>
      <c r="T18" s="15">
        <v>526.5</v>
      </c>
      <c r="U18" s="15">
        <v>843</v>
      </c>
      <c r="V18" s="8">
        <v>1796.6666666666667</v>
      </c>
    </row>
    <row r="19" spans="1:22" ht="13.5" customHeight="1" x14ac:dyDescent="0.2">
      <c r="A19" s="7" t="s">
        <v>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5"/>
      <c r="R19" s="15"/>
      <c r="S19" s="15"/>
      <c r="T19" s="15"/>
      <c r="U19" s="15"/>
      <c r="V19" s="20">
        <v>73.583333333333329</v>
      </c>
    </row>
    <row r="20" spans="1:22" ht="13.5" customHeight="1" x14ac:dyDescent="0.2">
      <c r="A20" s="1" t="s">
        <v>0</v>
      </c>
      <c r="B20" s="3">
        <f>SUM(B14:B19)</f>
        <v>819</v>
      </c>
      <c r="C20" s="3">
        <f>SUM(C14:C19)</f>
        <v>760</v>
      </c>
      <c r="D20" s="3">
        <f>SUM(D14:D19)</f>
        <v>1372</v>
      </c>
      <c r="E20" s="3">
        <f>SUM(E14:E19)</f>
        <v>1764</v>
      </c>
      <c r="F20" s="3">
        <f>SUM(F14:F19)</f>
        <v>1751</v>
      </c>
      <c r="G20" s="3">
        <f>SUM(G14:G19)</f>
        <v>1223</v>
      </c>
      <c r="H20" s="3">
        <f>SUM(H14:H19)</f>
        <v>685</v>
      </c>
      <c r="I20" s="3">
        <f>SUM(I14:I19)</f>
        <v>466</v>
      </c>
      <c r="J20" s="3">
        <f>SUM(J14:J19)</f>
        <v>771</v>
      </c>
      <c r="K20" s="3">
        <f>SUM(K14:K19)</f>
        <v>4003</v>
      </c>
      <c r="L20" s="3">
        <f>SUM(L14:L19)</f>
        <v>4165</v>
      </c>
      <c r="M20" s="3">
        <f>SUM(M14:M19)</f>
        <v>4086</v>
      </c>
      <c r="N20" s="3">
        <f>SUM(N14:N19)</f>
        <v>3284</v>
      </c>
      <c r="O20" s="3">
        <f>SUM(O14:O19)</f>
        <v>2811</v>
      </c>
      <c r="P20" s="3">
        <f>SUM(P14:P19)</f>
        <v>2375</v>
      </c>
      <c r="Q20" s="3">
        <f>SUM(Q14:Q19)</f>
        <v>1993.5833333333335</v>
      </c>
      <c r="R20" s="3">
        <f>SUM(R14:R19)</f>
        <v>1629.9166666666665</v>
      </c>
      <c r="S20" s="3">
        <f>SUM(S14:S19)</f>
        <v>1400.8333333333335</v>
      </c>
      <c r="T20" s="3">
        <f>SUM(T14:T19)</f>
        <v>1463.4166666666667</v>
      </c>
      <c r="U20" s="3">
        <f>SUM(U14:U19)</f>
        <v>2252.75</v>
      </c>
      <c r="V20" s="3">
        <f>SUM(V14:V19)</f>
        <v>4802.25</v>
      </c>
    </row>
    <row r="21" spans="1:22" ht="13.5" customHeight="1" x14ac:dyDescent="0.2"/>
    <row r="22" spans="1:22" ht="13.5" customHeight="1" x14ac:dyDescent="0.2">
      <c r="A22" s="9" t="s">
        <v>12</v>
      </c>
      <c r="U22" s="1" t="s">
        <v>27</v>
      </c>
    </row>
    <row r="23" spans="1:22" ht="13.5" customHeight="1" x14ac:dyDescent="0.2">
      <c r="A23" s="9" t="s">
        <v>11</v>
      </c>
    </row>
    <row r="24" spans="1:22" ht="13.5" customHeight="1" x14ac:dyDescent="0.2">
      <c r="A24" s="1" t="s">
        <v>20</v>
      </c>
      <c r="B24" s="4">
        <v>200</v>
      </c>
      <c r="C24" s="4">
        <v>275</v>
      </c>
      <c r="D24" s="4">
        <v>432</v>
      </c>
      <c r="E24" s="4">
        <v>554</v>
      </c>
      <c r="F24" s="4">
        <v>440</v>
      </c>
      <c r="G24" s="4">
        <v>291</v>
      </c>
      <c r="H24" s="4">
        <v>226</v>
      </c>
      <c r="I24" s="4">
        <v>221</v>
      </c>
      <c r="J24" s="4">
        <v>466</v>
      </c>
      <c r="K24" s="4">
        <v>1787</v>
      </c>
      <c r="L24" s="4">
        <v>1647</v>
      </c>
      <c r="M24" s="4">
        <v>1385</v>
      </c>
      <c r="N24" s="4">
        <v>944</v>
      </c>
      <c r="O24" s="4">
        <v>689</v>
      </c>
      <c r="P24" s="4">
        <v>570</v>
      </c>
      <c r="Q24" s="14">
        <v>438.08333333333331</v>
      </c>
      <c r="R24" s="14">
        <v>352.25</v>
      </c>
      <c r="S24" s="16">
        <v>420.66666666666669</v>
      </c>
      <c r="T24" s="14">
        <v>430.41666666666669</v>
      </c>
      <c r="U24" s="16">
        <v>709</v>
      </c>
      <c r="V24" s="3">
        <v>1619.6666666666667</v>
      </c>
    </row>
    <row r="25" spans="1:22" ht="13.5" customHeight="1" x14ac:dyDescent="0.2">
      <c r="A25" s="1" t="s">
        <v>28</v>
      </c>
      <c r="B25" s="4">
        <v>16</v>
      </c>
      <c r="C25" s="4">
        <v>21</v>
      </c>
      <c r="D25" s="4">
        <v>36</v>
      </c>
      <c r="E25" s="4">
        <v>49</v>
      </c>
      <c r="F25" s="4">
        <v>41</v>
      </c>
      <c r="G25" s="4">
        <v>30</v>
      </c>
      <c r="H25" s="4">
        <v>18</v>
      </c>
      <c r="I25" s="4">
        <v>27</v>
      </c>
      <c r="J25" s="4">
        <v>38</v>
      </c>
      <c r="K25" s="4">
        <v>128</v>
      </c>
      <c r="L25" s="4">
        <v>132</v>
      </c>
      <c r="M25" s="4">
        <v>130</v>
      </c>
      <c r="N25" s="4">
        <v>97</v>
      </c>
      <c r="O25" s="4">
        <v>94</v>
      </c>
      <c r="P25" s="4">
        <v>115</v>
      </c>
      <c r="Q25" s="14">
        <v>95.666666666666671</v>
      </c>
      <c r="R25" s="14">
        <v>69.25</v>
      </c>
      <c r="S25" s="16">
        <v>86.75</v>
      </c>
      <c r="T25" s="14">
        <v>92.083333333333329</v>
      </c>
      <c r="U25" s="16">
        <v>162.66666666666666</v>
      </c>
      <c r="V25" s="3">
        <v>395.83333333333331</v>
      </c>
    </row>
    <row r="26" spans="1:22" ht="13.5" customHeight="1" x14ac:dyDescent="0.2">
      <c r="A26" s="1" t="s">
        <v>25</v>
      </c>
      <c r="B26" s="4">
        <v>20</v>
      </c>
      <c r="C26" s="4">
        <v>29</v>
      </c>
      <c r="D26" s="4">
        <v>47</v>
      </c>
      <c r="E26" s="4">
        <v>65</v>
      </c>
      <c r="F26" s="4">
        <v>53</v>
      </c>
      <c r="G26" s="4">
        <v>41</v>
      </c>
      <c r="H26" s="4">
        <v>31</v>
      </c>
      <c r="I26" s="4">
        <v>28</v>
      </c>
      <c r="J26" s="4">
        <v>61</v>
      </c>
      <c r="K26" s="4">
        <v>415</v>
      </c>
      <c r="L26" s="4">
        <v>371</v>
      </c>
      <c r="M26" s="4">
        <v>278</v>
      </c>
      <c r="N26" s="4">
        <v>188</v>
      </c>
      <c r="O26" s="4">
        <v>123</v>
      </c>
      <c r="P26" s="4">
        <v>95</v>
      </c>
      <c r="Q26" s="14">
        <v>66.166666666666671</v>
      </c>
      <c r="R26" s="14">
        <v>50.916666666666664</v>
      </c>
      <c r="S26" s="16">
        <v>58.833333333333336</v>
      </c>
      <c r="T26" s="14">
        <v>72.5</v>
      </c>
      <c r="U26" s="16">
        <v>136.75</v>
      </c>
      <c r="V26" s="3">
        <v>300.08333333333331</v>
      </c>
    </row>
    <row r="27" spans="1:22" ht="13.5" customHeight="1" x14ac:dyDescent="0.2">
      <c r="A27" s="1" t="s">
        <v>21</v>
      </c>
      <c r="B27" s="4">
        <v>6</v>
      </c>
      <c r="C27" s="4">
        <v>11</v>
      </c>
      <c r="D27" s="4">
        <v>20</v>
      </c>
      <c r="E27" s="4">
        <v>29</v>
      </c>
      <c r="F27" s="4">
        <v>26</v>
      </c>
      <c r="G27" s="4">
        <v>15</v>
      </c>
      <c r="H27" s="4">
        <v>15</v>
      </c>
      <c r="I27" s="4">
        <v>10</v>
      </c>
      <c r="J27" s="4">
        <v>25</v>
      </c>
      <c r="K27" s="4">
        <v>127</v>
      </c>
      <c r="L27" s="4">
        <v>122</v>
      </c>
      <c r="M27" s="4">
        <v>103</v>
      </c>
      <c r="N27" s="4">
        <v>69</v>
      </c>
      <c r="O27" s="4">
        <v>64</v>
      </c>
      <c r="P27" s="4">
        <v>68</v>
      </c>
      <c r="Q27" s="14">
        <v>51.583333333333336</v>
      </c>
      <c r="R27" s="14">
        <v>49.333333333333336</v>
      </c>
      <c r="S27" s="16">
        <v>45.083333333333336</v>
      </c>
      <c r="T27" s="14">
        <v>58.916666666666664</v>
      </c>
      <c r="U27" s="16">
        <v>100</v>
      </c>
      <c r="V27" s="3">
        <v>265</v>
      </c>
    </row>
    <row r="28" spans="1:22" ht="14.25" customHeight="1" x14ac:dyDescent="0.2">
      <c r="A28" s="7" t="s">
        <v>22</v>
      </c>
      <c r="B28" s="8">
        <v>6</v>
      </c>
      <c r="C28" s="8">
        <v>8</v>
      </c>
      <c r="D28" s="8">
        <v>14</v>
      </c>
      <c r="E28" s="8">
        <v>16</v>
      </c>
      <c r="F28" s="8">
        <v>20</v>
      </c>
      <c r="G28" s="8">
        <v>11</v>
      </c>
      <c r="H28" s="8">
        <v>13</v>
      </c>
      <c r="I28" s="8">
        <v>16</v>
      </c>
      <c r="J28" s="8">
        <v>25</v>
      </c>
      <c r="K28" s="8">
        <v>131</v>
      </c>
      <c r="L28" s="8">
        <v>138</v>
      </c>
      <c r="M28" s="8">
        <v>126</v>
      </c>
      <c r="N28" s="8">
        <v>86</v>
      </c>
      <c r="O28" s="8">
        <v>74</v>
      </c>
      <c r="P28" s="8">
        <v>96</v>
      </c>
      <c r="Q28" s="15">
        <v>68.25</v>
      </c>
      <c r="R28" s="15">
        <v>63</v>
      </c>
      <c r="S28" s="15">
        <v>84.916666666666671</v>
      </c>
      <c r="T28" s="7">
        <v>90</v>
      </c>
      <c r="U28" s="15">
        <v>166.16666666666666</v>
      </c>
      <c r="V28" s="8">
        <v>448.5</v>
      </c>
    </row>
    <row r="29" spans="1:22" ht="13.5" customHeight="1" x14ac:dyDescent="0.2">
      <c r="A29" s="7" t="s">
        <v>33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5"/>
      <c r="R29" s="15"/>
      <c r="S29" s="15"/>
      <c r="T29" s="7"/>
      <c r="U29" s="15"/>
      <c r="V29" s="20">
        <v>58.416666666666664</v>
      </c>
    </row>
    <row r="30" spans="1:22" ht="13.5" customHeight="1" x14ac:dyDescent="0.2">
      <c r="A30" s="1" t="s">
        <v>0</v>
      </c>
      <c r="B30" s="3">
        <f>SUM(B24:B29)</f>
        <v>248</v>
      </c>
      <c r="C30" s="3">
        <f>SUM(C24:C29)</f>
        <v>344</v>
      </c>
      <c r="D30" s="3">
        <f>SUM(D24:D29)</f>
        <v>549</v>
      </c>
      <c r="E30" s="3">
        <f>SUM(E24:E29)</f>
        <v>713</v>
      </c>
      <c r="F30" s="3">
        <f>SUM(F24:F29)</f>
        <v>580</v>
      </c>
      <c r="G30" s="3">
        <f>SUM(G24:G29)</f>
        <v>388</v>
      </c>
      <c r="H30" s="3">
        <f>SUM(H24:H29)</f>
        <v>303</v>
      </c>
      <c r="I30" s="3">
        <f>SUM(I24:I29)</f>
        <v>302</v>
      </c>
      <c r="J30" s="3">
        <f>SUM(J24:J29)</f>
        <v>615</v>
      </c>
      <c r="K30" s="3">
        <f>SUM(K24:K29)</f>
        <v>2588</v>
      </c>
      <c r="L30" s="3">
        <f>SUM(L24:L29)</f>
        <v>2410</v>
      </c>
      <c r="M30" s="3">
        <f>SUM(M24:M29)</f>
        <v>2022</v>
      </c>
      <c r="N30" s="3">
        <f>SUM(N24:N29)</f>
        <v>1384</v>
      </c>
      <c r="O30" s="3">
        <f>SUM(O24:O29)</f>
        <v>1044</v>
      </c>
      <c r="P30" s="3">
        <f>SUM(P24:P29)</f>
        <v>944</v>
      </c>
      <c r="Q30" s="14">
        <f>SUM(Q24:Q29)</f>
        <v>719.75</v>
      </c>
      <c r="R30" s="14">
        <f>SUM(R24:R29)</f>
        <v>584.75</v>
      </c>
      <c r="S30" s="14">
        <f>SUM(S24:S29)</f>
        <v>696.25</v>
      </c>
      <c r="T30" s="14">
        <f>SUM(T24:T29)</f>
        <v>743.91666666666663</v>
      </c>
      <c r="U30" s="3">
        <f>SUM(U24:U29)</f>
        <v>1274.5833333333333</v>
      </c>
      <c r="V30" s="3">
        <f>SUM(V24:V29)</f>
        <v>3087.5</v>
      </c>
    </row>
    <row r="31" spans="1:22" ht="13.5" customHeight="1" x14ac:dyDescent="0.2"/>
    <row r="32" spans="1:22" ht="13.5" customHeight="1" x14ac:dyDescent="0.2">
      <c r="A32" s="9" t="s">
        <v>10</v>
      </c>
    </row>
    <row r="33" spans="1:22" ht="13.5" customHeight="1" x14ac:dyDescent="0.2">
      <c r="A33" s="1" t="s">
        <v>20</v>
      </c>
      <c r="B33" s="4">
        <v>452</v>
      </c>
      <c r="C33" s="4">
        <v>521</v>
      </c>
      <c r="D33" s="4">
        <v>580</v>
      </c>
      <c r="E33" s="4">
        <v>759</v>
      </c>
      <c r="F33" s="4">
        <v>742</v>
      </c>
      <c r="G33" s="4">
        <v>605</v>
      </c>
      <c r="H33" s="4">
        <v>520</v>
      </c>
      <c r="I33" s="4">
        <v>447</v>
      </c>
      <c r="J33" s="4">
        <v>554</v>
      </c>
      <c r="K33" s="4">
        <v>1450</v>
      </c>
      <c r="L33" s="4">
        <v>1453</v>
      </c>
      <c r="M33" s="4">
        <v>1284</v>
      </c>
      <c r="N33" s="4">
        <v>974</v>
      </c>
      <c r="O33" s="4">
        <v>790</v>
      </c>
      <c r="P33" s="4">
        <v>657</v>
      </c>
      <c r="Q33" s="16">
        <v>509.58333333333331</v>
      </c>
      <c r="R33" s="14">
        <v>400.16666666666669</v>
      </c>
      <c r="S33" s="16">
        <v>417.58333333333331</v>
      </c>
      <c r="T33" s="14">
        <v>406.58333333333331</v>
      </c>
      <c r="U33" s="16">
        <v>553.58333333333337</v>
      </c>
      <c r="V33" s="3">
        <v>1210.6666666666667</v>
      </c>
    </row>
    <row r="34" spans="1:22" ht="13.5" customHeight="1" x14ac:dyDescent="0.2">
      <c r="A34" s="1" t="s">
        <v>28</v>
      </c>
      <c r="B34" s="4">
        <v>49</v>
      </c>
      <c r="C34" s="4">
        <v>61</v>
      </c>
      <c r="D34" s="4">
        <v>65</v>
      </c>
      <c r="E34" s="4">
        <v>78</v>
      </c>
      <c r="F34" s="4">
        <v>76</v>
      </c>
      <c r="G34" s="4">
        <v>55</v>
      </c>
      <c r="H34" s="4">
        <v>42</v>
      </c>
      <c r="I34" s="4">
        <v>39</v>
      </c>
      <c r="J34" s="4">
        <v>48</v>
      </c>
      <c r="K34" s="4">
        <v>151</v>
      </c>
      <c r="L34" s="4">
        <v>174</v>
      </c>
      <c r="M34" s="4">
        <v>166</v>
      </c>
      <c r="N34" s="4">
        <v>141</v>
      </c>
      <c r="O34" s="4">
        <v>113</v>
      </c>
      <c r="P34" s="4">
        <v>126</v>
      </c>
      <c r="Q34" s="16">
        <v>104.08333333333333</v>
      </c>
      <c r="R34" s="14">
        <v>78.666666666666671</v>
      </c>
      <c r="S34" s="16">
        <v>83.75</v>
      </c>
      <c r="T34" s="14">
        <v>93.833333333333329</v>
      </c>
      <c r="U34" s="16">
        <v>114.75</v>
      </c>
      <c r="V34" s="3">
        <v>287.66666666666669</v>
      </c>
    </row>
    <row r="35" spans="1:22" ht="13.5" customHeight="1" x14ac:dyDescent="0.2">
      <c r="A35" s="1" t="s">
        <v>25</v>
      </c>
      <c r="B35" s="4">
        <v>7</v>
      </c>
      <c r="C35" s="4">
        <v>7</v>
      </c>
      <c r="D35" s="4">
        <v>12</v>
      </c>
      <c r="E35" s="4">
        <v>15</v>
      </c>
      <c r="F35" s="4">
        <v>18</v>
      </c>
      <c r="G35" s="4">
        <v>18</v>
      </c>
      <c r="H35" s="4">
        <v>10</v>
      </c>
      <c r="I35" s="4">
        <v>12</v>
      </c>
      <c r="J35" s="4">
        <v>20</v>
      </c>
      <c r="K35" s="4">
        <v>93</v>
      </c>
      <c r="L35" s="4">
        <v>79</v>
      </c>
      <c r="M35" s="4">
        <v>85</v>
      </c>
      <c r="N35" s="4">
        <v>70</v>
      </c>
      <c r="O35" s="4">
        <v>61</v>
      </c>
      <c r="P35" s="4">
        <v>40</v>
      </c>
      <c r="Q35" s="16">
        <v>38.916666666666664</v>
      </c>
      <c r="R35" s="14">
        <v>34.75</v>
      </c>
      <c r="S35" s="16">
        <v>26.833333333333332</v>
      </c>
      <c r="T35" s="14">
        <v>34.916666666666664</v>
      </c>
      <c r="U35" s="16">
        <v>47.083333333333336</v>
      </c>
      <c r="V35" s="3">
        <v>118.41666666666667</v>
      </c>
    </row>
    <row r="36" spans="1:22" ht="13.5" customHeight="1" x14ac:dyDescent="0.2">
      <c r="A36" s="1" t="s">
        <v>21</v>
      </c>
      <c r="B36" s="4">
        <v>28</v>
      </c>
      <c r="C36" s="4">
        <v>35</v>
      </c>
      <c r="D36" s="4">
        <v>50</v>
      </c>
      <c r="E36" s="4">
        <v>60</v>
      </c>
      <c r="F36" s="4">
        <v>70</v>
      </c>
      <c r="G36" s="4">
        <v>50</v>
      </c>
      <c r="H36" s="4">
        <v>39</v>
      </c>
      <c r="I36" s="4">
        <v>36</v>
      </c>
      <c r="J36" s="4">
        <v>51</v>
      </c>
      <c r="K36" s="4">
        <v>202</v>
      </c>
      <c r="L36" s="4">
        <v>203</v>
      </c>
      <c r="M36" s="4">
        <v>189</v>
      </c>
      <c r="N36" s="4">
        <v>152</v>
      </c>
      <c r="O36" s="4">
        <v>142</v>
      </c>
      <c r="P36" s="4">
        <v>131</v>
      </c>
      <c r="Q36" s="16">
        <v>115.66666666666667</v>
      </c>
      <c r="R36" s="14">
        <v>101.16666666666667</v>
      </c>
      <c r="S36" s="16">
        <v>92.75</v>
      </c>
      <c r="T36" s="14">
        <v>98.166666666666671</v>
      </c>
      <c r="U36" s="16">
        <v>145.25</v>
      </c>
      <c r="V36" s="3">
        <v>365.75</v>
      </c>
    </row>
    <row r="37" spans="1:22" ht="13.5" customHeight="1" x14ac:dyDescent="0.2">
      <c r="A37" s="7" t="s">
        <v>22</v>
      </c>
      <c r="B37" s="8">
        <v>11</v>
      </c>
      <c r="C37" s="8">
        <v>17</v>
      </c>
      <c r="D37" s="8">
        <v>26</v>
      </c>
      <c r="E37" s="8">
        <v>32</v>
      </c>
      <c r="F37" s="8">
        <v>34</v>
      </c>
      <c r="G37" s="8">
        <v>24</v>
      </c>
      <c r="H37" s="8">
        <v>18</v>
      </c>
      <c r="I37" s="8">
        <v>26</v>
      </c>
      <c r="J37" s="8">
        <v>36</v>
      </c>
      <c r="K37" s="8">
        <v>168</v>
      </c>
      <c r="L37" s="8">
        <v>180</v>
      </c>
      <c r="M37" s="8">
        <v>199</v>
      </c>
      <c r="N37" s="8">
        <v>180</v>
      </c>
      <c r="O37" s="8">
        <v>171</v>
      </c>
      <c r="P37" s="8">
        <v>179</v>
      </c>
      <c r="Q37" s="15">
        <v>172.58333333333334</v>
      </c>
      <c r="R37" s="15">
        <v>152.08333333333334</v>
      </c>
      <c r="S37" s="15">
        <v>152.08333333333334</v>
      </c>
      <c r="T37" s="15">
        <v>146.16666666666666</v>
      </c>
      <c r="U37" s="15">
        <v>217.33333333333334</v>
      </c>
      <c r="V37" s="8">
        <v>602.08333333333337</v>
      </c>
    </row>
    <row r="38" spans="1:22" ht="13.5" customHeight="1" x14ac:dyDescent="0.2">
      <c r="A38" s="7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5"/>
      <c r="R38" s="15"/>
      <c r="S38" s="15"/>
      <c r="T38" s="15"/>
      <c r="U38" s="15"/>
      <c r="V38" s="20">
        <v>34.75</v>
      </c>
    </row>
    <row r="39" spans="1:22" ht="13.5" customHeight="1" x14ac:dyDescent="0.2">
      <c r="A39" s="1" t="s">
        <v>0</v>
      </c>
      <c r="B39" s="3">
        <f>SUM(B33:B38)</f>
        <v>547</v>
      </c>
      <c r="C39" s="3">
        <f>SUM(C33:C38)</f>
        <v>641</v>
      </c>
      <c r="D39" s="3">
        <f>SUM(D33:D38)</f>
        <v>733</v>
      </c>
      <c r="E39" s="3">
        <f>SUM(E33:E38)</f>
        <v>944</v>
      </c>
      <c r="F39" s="3">
        <f>SUM(F33:F38)</f>
        <v>940</v>
      </c>
      <c r="G39" s="3">
        <f>SUM(G33:G38)</f>
        <v>752</v>
      </c>
      <c r="H39" s="3">
        <f>SUM(H33:H38)</f>
        <v>629</v>
      </c>
      <c r="I39" s="3">
        <f>SUM(I33:I38)</f>
        <v>560</v>
      </c>
      <c r="J39" s="3">
        <f>SUM(J33:J38)</f>
        <v>709</v>
      </c>
      <c r="K39" s="3">
        <f>SUM(K33:K38)</f>
        <v>2064</v>
      </c>
      <c r="L39" s="3">
        <f>SUM(L33:L38)</f>
        <v>2089</v>
      </c>
      <c r="M39" s="3">
        <f>SUM(M33:M38)</f>
        <v>1923</v>
      </c>
      <c r="N39" s="3">
        <f>SUM(N33:N38)</f>
        <v>1517</v>
      </c>
      <c r="O39" s="3">
        <f>SUM(O33:O38)</f>
        <v>1277</v>
      </c>
      <c r="P39" s="3">
        <f>SUM(P33:P38)</f>
        <v>1133</v>
      </c>
      <c r="Q39" s="14">
        <f>SUM(Q33:Q38)</f>
        <v>940.83333333333326</v>
      </c>
      <c r="R39" s="14">
        <f>SUM(R33:R38)</f>
        <v>766.83333333333337</v>
      </c>
      <c r="S39" s="14">
        <f>SUM(S33:S38)</f>
        <v>773</v>
      </c>
      <c r="T39" s="14">
        <f>SUM(T33:T38)</f>
        <v>779.66666666666652</v>
      </c>
      <c r="U39" s="3">
        <f>SUM(U33:U38)</f>
        <v>1078</v>
      </c>
      <c r="V39" s="3">
        <f>SUM(V33:V38)</f>
        <v>2619.3333333333335</v>
      </c>
    </row>
    <row r="40" spans="1:22" ht="13.5" customHeight="1" x14ac:dyDescent="0.2"/>
    <row r="41" spans="1:22" ht="13.5" customHeight="1" x14ac:dyDescent="0.2"/>
    <row r="42" spans="1:22" ht="13.5" customHeight="1" x14ac:dyDescent="0.2"/>
    <row r="43" spans="1:22" ht="13.5" customHeight="1" x14ac:dyDescent="0.2"/>
    <row r="44" spans="1:22" ht="13.5" customHeight="1" x14ac:dyDescent="0.2"/>
    <row r="45" spans="1:22" ht="13.5" customHeight="1" x14ac:dyDescent="0.2"/>
    <row r="46" spans="1:22" ht="13.5" customHeight="1" x14ac:dyDescent="0.2"/>
    <row r="47" spans="1:22" ht="13.5" customHeight="1" x14ac:dyDescent="0.2"/>
    <row r="48" spans="1:22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787"/>
  <sheetViews>
    <sheetView workbookViewId="0">
      <pane xSplit="1" ySplit="2" topLeftCell="B3" activePane="bottomRight" state="frozen"/>
      <selection activeCell="T25" sqref="T25"/>
      <selection pane="topRight" activeCell="T25" sqref="T25"/>
      <selection pane="bottomLeft" activeCell="T25" sqref="T25"/>
      <selection pane="bottomRight" activeCell="V5" sqref="V5"/>
    </sheetView>
  </sheetViews>
  <sheetFormatPr defaultColWidth="9.33203125" defaultRowHeight="12.75" x14ac:dyDescent="0.2"/>
  <cols>
    <col min="1" max="1" width="40.83203125" style="1" customWidth="1"/>
    <col min="2" max="16384" width="9.33203125" style="1"/>
  </cols>
  <sheetData>
    <row r="1" spans="1:22" ht="30" customHeight="1" x14ac:dyDescent="0.25">
      <c r="A1" s="11" t="s">
        <v>15</v>
      </c>
    </row>
    <row r="2" spans="1:22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</row>
    <row r="3" spans="1:22" ht="13.5" customHeight="1" x14ac:dyDescent="0.2">
      <c r="A3" s="9" t="s">
        <v>13</v>
      </c>
    </row>
    <row r="4" spans="1:22" ht="13.5" customHeight="1" x14ac:dyDescent="0.2">
      <c r="A4" s="2" t="s">
        <v>29</v>
      </c>
    </row>
    <row r="5" spans="1:22" ht="13.5" customHeight="1" x14ac:dyDescent="0.2">
      <c r="A5" s="1" t="s">
        <v>20</v>
      </c>
      <c r="B5" s="4">
        <v>284</v>
      </c>
      <c r="C5" s="4">
        <v>324</v>
      </c>
      <c r="D5" s="4">
        <v>787</v>
      </c>
      <c r="E5" s="4">
        <v>1052</v>
      </c>
      <c r="F5" s="4">
        <v>958</v>
      </c>
      <c r="G5" s="4">
        <v>545</v>
      </c>
      <c r="H5" s="4">
        <v>271</v>
      </c>
      <c r="I5" s="4">
        <v>163</v>
      </c>
      <c r="J5" s="4">
        <v>399</v>
      </c>
      <c r="K5" s="4">
        <v>2084</v>
      </c>
      <c r="L5" s="4">
        <v>1927</v>
      </c>
      <c r="M5" s="4">
        <v>1731</v>
      </c>
      <c r="N5" s="4">
        <v>1181</v>
      </c>
      <c r="O5" s="4">
        <v>907</v>
      </c>
      <c r="P5" s="4">
        <v>733</v>
      </c>
      <c r="Q5" s="4">
        <v>610.33333333333337</v>
      </c>
      <c r="R5" s="14">
        <v>446.41666666666669</v>
      </c>
      <c r="S5" s="14">
        <v>363.66666666666669</v>
      </c>
      <c r="T5" s="14">
        <v>467.16666666666669</v>
      </c>
      <c r="U5" s="14">
        <v>742.5</v>
      </c>
      <c r="V5" s="3">
        <v>1543.0833333333333</v>
      </c>
    </row>
    <row r="6" spans="1:22" ht="13.5" customHeight="1" x14ac:dyDescent="0.2">
      <c r="A6" s="1" t="s">
        <v>28</v>
      </c>
      <c r="B6" s="4">
        <v>27</v>
      </c>
      <c r="C6" s="4">
        <v>40</v>
      </c>
      <c r="D6" s="4">
        <v>86</v>
      </c>
      <c r="E6" s="4">
        <v>96</v>
      </c>
      <c r="F6" s="4">
        <v>81</v>
      </c>
      <c r="G6" s="4">
        <v>46</v>
      </c>
      <c r="H6" s="4">
        <v>24</v>
      </c>
      <c r="I6" s="4">
        <v>15</v>
      </c>
      <c r="J6" s="4">
        <v>33</v>
      </c>
      <c r="K6" s="4">
        <v>160</v>
      </c>
      <c r="L6" s="4">
        <v>130</v>
      </c>
      <c r="M6" s="4">
        <v>140</v>
      </c>
      <c r="N6" s="4">
        <v>138</v>
      </c>
      <c r="O6" s="4">
        <v>120</v>
      </c>
      <c r="P6" s="4">
        <v>106</v>
      </c>
      <c r="Q6" s="4">
        <v>78.166666666666671</v>
      </c>
      <c r="R6" s="14">
        <v>63</v>
      </c>
      <c r="S6" s="14">
        <v>57.416666666666664</v>
      </c>
      <c r="T6" s="14">
        <v>74.5</v>
      </c>
      <c r="U6" s="14">
        <v>122.5</v>
      </c>
      <c r="V6" s="3">
        <v>262.66666666666669</v>
      </c>
    </row>
    <row r="7" spans="1:22" ht="13.5" customHeight="1" x14ac:dyDescent="0.2">
      <c r="A7" s="1" t="s">
        <v>25</v>
      </c>
      <c r="B7" s="4">
        <v>12</v>
      </c>
      <c r="C7" s="4">
        <v>14</v>
      </c>
      <c r="D7" s="4">
        <v>39</v>
      </c>
      <c r="E7" s="4">
        <v>54</v>
      </c>
      <c r="F7" s="4">
        <v>41</v>
      </c>
      <c r="G7" s="4">
        <v>21</v>
      </c>
      <c r="H7" s="4">
        <v>13</v>
      </c>
      <c r="I7" s="4">
        <v>12</v>
      </c>
      <c r="J7" s="4">
        <v>49</v>
      </c>
      <c r="K7" s="4">
        <v>408</v>
      </c>
      <c r="L7" s="4">
        <v>320</v>
      </c>
      <c r="M7" s="4">
        <v>259</v>
      </c>
      <c r="N7" s="4">
        <v>188</v>
      </c>
      <c r="O7" s="4">
        <v>148</v>
      </c>
      <c r="P7" s="4">
        <v>95</v>
      </c>
      <c r="Q7" s="4">
        <v>69.833333333333329</v>
      </c>
      <c r="R7" s="14">
        <v>46</v>
      </c>
      <c r="S7" s="14">
        <v>36.333333333333336</v>
      </c>
      <c r="T7" s="14">
        <v>41.416666666666664</v>
      </c>
      <c r="U7" s="14">
        <v>72.833333333333329</v>
      </c>
      <c r="V7" s="3">
        <v>162.83333333333334</v>
      </c>
    </row>
    <row r="8" spans="1:22" ht="13.5" customHeight="1" x14ac:dyDescent="0.2">
      <c r="A8" s="1" t="s">
        <v>21</v>
      </c>
      <c r="B8" s="4">
        <v>44</v>
      </c>
      <c r="C8" s="4">
        <v>50</v>
      </c>
      <c r="D8" s="4">
        <v>136</v>
      </c>
      <c r="E8" s="4">
        <v>179</v>
      </c>
      <c r="F8" s="4">
        <v>157</v>
      </c>
      <c r="G8" s="4">
        <v>100</v>
      </c>
      <c r="H8" s="4">
        <v>47</v>
      </c>
      <c r="I8" s="4">
        <v>36</v>
      </c>
      <c r="J8" s="4">
        <v>84</v>
      </c>
      <c r="K8" s="4">
        <v>603</v>
      </c>
      <c r="L8" s="4">
        <v>514</v>
      </c>
      <c r="M8" s="4">
        <v>458</v>
      </c>
      <c r="N8" s="4">
        <v>323</v>
      </c>
      <c r="O8" s="4">
        <v>293</v>
      </c>
      <c r="P8" s="4">
        <v>241</v>
      </c>
      <c r="Q8" s="4">
        <v>180.41666666666666</v>
      </c>
      <c r="R8" s="14">
        <v>129.08333333333334</v>
      </c>
      <c r="S8" s="14">
        <v>106.08333333333333</v>
      </c>
      <c r="T8" s="14">
        <v>116.16666666666667</v>
      </c>
      <c r="U8" s="14">
        <v>200.25</v>
      </c>
      <c r="V8" s="3">
        <v>432.83333333333331</v>
      </c>
    </row>
    <row r="9" spans="1:22" ht="13.5" customHeight="1" x14ac:dyDescent="0.2">
      <c r="A9" s="7" t="s">
        <v>22</v>
      </c>
      <c r="B9" s="8">
        <v>17</v>
      </c>
      <c r="C9" s="8">
        <v>22</v>
      </c>
      <c r="D9" s="8">
        <v>60</v>
      </c>
      <c r="E9" s="8">
        <v>76</v>
      </c>
      <c r="F9" s="8">
        <v>73</v>
      </c>
      <c r="G9" s="8">
        <v>54</v>
      </c>
      <c r="H9" s="8">
        <v>38</v>
      </c>
      <c r="I9" s="8">
        <v>26</v>
      </c>
      <c r="J9" s="8">
        <v>66</v>
      </c>
      <c r="K9" s="8">
        <v>375</v>
      </c>
      <c r="L9" s="8">
        <v>343</v>
      </c>
      <c r="M9" s="8">
        <v>315</v>
      </c>
      <c r="N9" s="8">
        <v>235</v>
      </c>
      <c r="O9" s="8">
        <v>240</v>
      </c>
      <c r="P9" s="8">
        <v>206</v>
      </c>
      <c r="Q9" s="8">
        <v>201.25</v>
      </c>
      <c r="R9" s="15">
        <v>152.16666666666666</v>
      </c>
      <c r="S9" s="15">
        <v>145.75</v>
      </c>
      <c r="T9" s="15">
        <v>149.41666666666666</v>
      </c>
      <c r="U9" s="15">
        <v>275.41666666666669</v>
      </c>
      <c r="V9" s="8">
        <v>615.91666666666663</v>
      </c>
    </row>
    <row r="10" spans="1:22" ht="13.5" customHeight="1" x14ac:dyDescent="0.2">
      <c r="A10" s="7" t="s">
        <v>33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5"/>
      <c r="S10" s="15"/>
      <c r="T10" s="15"/>
      <c r="U10" s="15"/>
      <c r="V10" s="20">
        <v>59.416666666666664</v>
      </c>
    </row>
    <row r="11" spans="1:22" ht="13.5" customHeight="1" x14ac:dyDescent="0.2">
      <c r="A11" s="1" t="s">
        <v>0</v>
      </c>
      <c r="B11" s="3">
        <f>SUM(B5:B10)</f>
        <v>384</v>
      </c>
      <c r="C11" s="3">
        <f t="shared" ref="C11:P11" si="0">SUM(C5:C10)</f>
        <v>450</v>
      </c>
      <c r="D11" s="3">
        <f t="shared" si="0"/>
        <v>1108</v>
      </c>
      <c r="E11" s="3">
        <f t="shared" si="0"/>
        <v>1457</v>
      </c>
      <c r="F11" s="3">
        <f t="shared" si="0"/>
        <v>1310</v>
      </c>
      <c r="G11" s="3">
        <f t="shared" si="0"/>
        <v>766</v>
      </c>
      <c r="H11" s="3">
        <f t="shared" si="0"/>
        <v>393</v>
      </c>
      <c r="I11" s="3">
        <f t="shared" si="0"/>
        <v>252</v>
      </c>
      <c r="J11" s="3">
        <f t="shared" si="0"/>
        <v>631</v>
      </c>
      <c r="K11" s="3">
        <f t="shared" si="0"/>
        <v>3630</v>
      </c>
      <c r="L11" s="3">
        <f t="shared" si="0"/>
        <v>3234</v>
      </c>
      <c r="M11" s="3">
        <f t="shared" si="0"/>
        <v>2903</v>
      </c>
      <c r="N11" s="3">
        <f t="shared" si="0"/>
        <v>2065</v>
      </c>
      <c r="O11" s="3">
        <f t="shared" si="0"/>
        <v>1708</v>
      </c>
      <c r="P11" s="3">
        <f t="shared" si="0"/>
        <v>1381</v>
      </c>
      <c r="Q11" s="3">
        <f>SUM(Q5:Q10)</f>
        <v>1140</v>
      </c>
      <c r="R11" s="14">
        <f>SUM(R5:R10)</f>
        <v>836.66666666666674</v>
      </c>
      <c r="S11" s="14">
        <f>SUM(S5:S10)</f>
        <v>709.25</v>
      </c>
      <c r="T11" s="14">
        <f>SUM(T5:T10)</f>
        <v>848.66666666666663</v>
      </c>
      <c r="U11" s="3">
        <f>SUM(U5:U10)</f>
        <v>1413.5000000000002</v>
      </c>
      <c r="V11" s="3">
        <f>SUM(V5:V10)</f>
        <v>3076.7499999999995</v>
      </c>
    </row>
    <row r="12" spans="1:22" ht="13.5" customHeight="1" x14ac:dyDescent="0.2"/>
    <row r="13" spans="1:22" ht="13.5" customHeight="1" x14ac:dyDescent="0.2">
      <c r="A13" s="2" t="s">
        <v>30</v>
      </c>
    </row>
    <row r="14" spans="1:22" ht="13.5" customHeight="1" x14ac:dyDescent="0.2">
      <c r="A14" s="1" t="s">
        <v>20</v>
      </c>
      <c r="B14" s="4">
        <v>303</v>
      </c>
      <c r="C14" s="4">
        <v>267</v>
      </c>
      <c r="D14" s="4">
        <v>546</v>
      </c>
      <c r="E14" s="4">
        <v>701</v>
      </c>
      <c r="F14" s="4">
        <v>641</v>
      </c>
      <c r="G14" s="4">
        <v>377</v>
      </c>
      <c r="H14" s="4">
        <v>206</v>
      </c>
      <c r="I14" s="4">
        <v>139</v>
      </c>
      <c r="J14" s="4">
        <v>279</v>
      </c>
      <c r="K14" s="4">
        <v>1581</v>
      </c>
      <c r="L14" s="4">
        <v>1587</v>
      </c>
      <c r="M14" s="4">
        <v>1384</v>
      </c>
      <c r="N14" s="4">
        <v>1025</v>
      </c>
      <c r="O14" s="4">
        <v>700</v>
      </c>
      <c r="P14" s="4">
        <v>563</v>
      </c>
      <c r="Q14" s="4">
        <v>482.16666666666669</v>
      </c>
      <c r="R14" s="14">
        <v>403.16666666666669</v>
      </c>
      <c r="S14" s="1">
        <v>384</v>
      </c>
      <c r="T14" s="14">
        <v>477.33333333333331</v>
      </c>
      <c r="U14" s="14">
        <v>787.91666666666663</v>
      </c>
      <c r="V14" s="3">
        <v>1704.8333333333333</v>
      </c>
    </row>
    <row r="15" spans="1:22" ht="13.5" customHeight="1" x14ac:dyDescent="0.2">
      <c r="A15" s="1" t="s">
        <v>28</v>
      </c>
      <c r="B15" s="4">
        <v>65</v>
      </c>
      <c r="C15" s="4">
        <v>63</v>
      </c>
      <c r="D15" s="4">
        <v>136</v>
      </c>
      <c r="E15" s="4">
        <v>186</v>
      </c>
      <c r="F15" s="4">
        <v>183</v>
      </c>
      <c r="G15" s="4">
        <v>102</v>
      </c>
      <c r="H15" s="4">
        <v>58</v>
      </c>
      <c r="I15" s="4">
        <v>37</v>
      </c>
      <c r="J15" s="4">
        <v>80</v>
      </c>
      <c r="K15" s="4">
        <v>364</v>
      </c>
      <c r="L15" s="4">
        <v>331</v>
      </c>
      <c r="M15" s="4">
        <v>314</v>
      </c>
      <c r="N15" s="4">
        <v>295</v>
      </c>
      <c r="O15" s="4">
        <v>234</v>
      </c>
      <c r="P15" s="4">
        <v>193</v>
      </c>
      <c r="Q15" s="4">
        <v>169.83333333333334</v>
      </c>
      <c r="R15" s="14">
        <v>152.25</v>
      </c>
      <c r="S15" s="3">
        <v>147.41666666666666</v>
      </c>
      <c r="T15" s="14">
        <v>157</v>
      </c>
      <c r="U15" s="14">
        <v>266.33333333333331</v>
      </c>
      <c r="V15" s="3">
        <v>703.5</v>
      </c>
    </row>
    <row r="16" spans="1:22" ht="13.5" customHeight="1" x14ac:dyDescent="0.2">
      <c r="A16" s="1" t="s">
        <v>25</v>
      </c>
      <c r="B16" s="4">
        <v>48</v>
      </c>
      <c r="C16" s="4">
        <v>51</v>
      </c>
      <c r="D16" s="4">
        <v>138</v>
      </c>
      <c r="E16" s="4">
        <v>158</v>
      </c>
      <c r="F16" s="4">
        <v>135</v>
      </c>
      <c r="G16" s="4">
        <v>78</v>
      </c>
      <c r="H16" s="4">
        <v>39</v>
      </c>
      <c r="I16" s="4">
        <v>24</v>
      </c>
      <c r="J16" s="4">
        <v>95</v>
      </c>
      <c r="K16" s="4">
        <v>842</v>
      </c>
      <c r="L16" s="4">
        <v>708</v>
      </c>
      <c r="M16" s="4">
        <v>607</v>
      </c>
      <c r="N16" s="4">
        <v>445</v>
      </c>
      <c r="O16" s="4">
        <v>306</v>
      </c>
      <c r="P16" s="4">
        <v>207</v>
      </c>
      <c r="Q16" s="4">
        <v>157.33333333333334</v>
      </c>
      <c r="R16" s="14">
        <v>136.75</v>
      </c>
      <c r="S16" s="3">
        <v>131.91666666666666</v>
      </c>
      <c r="T16" s="14">
        <v>152.16666666666666</v>
      </c>
      <c r="U16" s="14">
        <v>219.75</v>
      </c>
      <c r="V16" s="3">
        <v>488.16666666666669</v>
      </c>
    </row>
    <row r="17" spans="1:22" ht="13.5" customHeight="1" x14ac:dyDescent="0.2">
      <c r="A17" s="1" t="s">
        <v>21</v>
      </c>
      <c r="B17" s="4">
        <v>55</v>
      </c>
      <c r="C17" s="4">
        <v>56</v>
      </c>
      <c r="D17" s="4">
        <v>131</v>
      </c>
      <c r="E17" s="4">
        <v>189</v>
      </c>
      <c r="F17" s="4">
        <v>175</v>
      </c>
      <c r="G17" s="4">
        <v>118</v>
      </c>
      <c r="H17" s="4">
        <v>68</v>
      </c>
      <c r="I17" s="4">
        <v>49</v>
      </c>
      <c r="J17" s="4">
        <v>106</v>
      </c>
      <c r="K17" s="4">
        <v>682</v>
      </c>
      <c r="L17" s="4">
        <v>682</v>
      </c>
      <c r="M17" s="4">
        <v>579</v>
      </c>
      <c r="N17" s="4">
        <v>443</v>
      </c>
      <c r="O17" s="4">
        <v>357</v>
      </c>
      <c r="P17" s="4">
        <v>269</v>
      </c>
      <c r="Q17" s="4">
        <v>213.58333333333334</v>
      </c>
      <c r="R17" s="14">
        <v>176.66666666666666</v>
      </c>
      <c r="S17" s="3">
        <v>165</v>
      </c>
      <c r="T17" s="14">
        <v>179.58333333333334</v>
      </c>
      <c r="U17" s="14">
        <v>267.58333333333331</v>
      </c>
      <c r="V17" s="3">
        <v>511.66666666666669</v>
      </c>
    </row>
    <row r="18" spans="1:22" ht="13.5" customHeight="1" x14ac:dyDescent="0.2">
      <c r="A18" s="7" t="s">
        <v>22</v>
      </c>
      <c r="B18" s="8">
        <v>91</v>
      </c>
      <c r="C18" s="8">
        <v>90</v>
      </c>
      <c r="D18" s="8">
        <v>183</v>
      </c>
      <c r="E18" s="8">
        <v>268</v>
      </c>
      <c r="F18" s="8">
        <v>264</v>
      </c>
      <c r="G18" s="8">
        <v>183</v>
      </c>
      <c r="H18" s="8">
        <v>116</v>
      </c>
      <c r="I18" s="8">
        <v>93</v>
      </c>
      <c r="J18" s="8">
        <v>179</v>
      </c>
      <c r="K18" s="8">
        <v>1142</v>
      </c>
      <c r="L18" s="8">
        <v>1078</v>
      </c>
      <c r="M18" s="8">
        <v>1027</v>
      </c>
      <c r="N18" s="8">
        <v>839</v>
      </c>
      <c r="O18" s="8">
        <v>802</v>
      </c>
      <c r="P18" s="8">
        <v>728</v>
      </c>
      <c r="Q18" s="8">
        <v>648.25</v>
      </c>
      <c r="R18" s="15">
        <v>569.33333333333337</v>
      </c>
      <c r="S18" s="8">
        <v>517.83333333333337</v>
      </c>
      <c r="T18" s="15">
        <v>581.66666666666663</v>
      </c>
      <c r="U18" s="15">
        <v>898</v>
      </c>
      <c r="V18" s="8">
        <v>1905.5</v>
      </c>
    </row>
    <row r="19" spans="1:22" ht="13.5" customHeight="1" x14ac:dyDescent="0.2">
      <c r="A19" s="7" t="s">
        <v>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5"/>
      <c r="S19" s="8"/>
      <c r="T19" s="15"/>
      <c r="U19" s="15"/>
      <c r="V19" s="20">
        <v>78.916666666666671</v>
      </c>
    </row>
    <row r="20" spans="1:22" ht="13.5" customHeight="1" x14ac:dyDescent="0.2">
      <c r="A20" s="1" t="s">
        <v>0</v>
      </c>
      <c r="B20" s="3">
        <f>SUM(B14:B19)</f>
        <v>562</v>
      </c>
      <c r="C20" s="3">
        <f t="shared" ref="C20" si="1">SUM(C14:C19)</f>
        <v>527</v>
      </c>
      <c r="D20" s="3">
        <f t="shared" ref="D20" si="2">SUM(D14:D19)</f>
        <v>1134</v>
      </c>
      <c r="E20" s="3">
        <f t="shared" ref="E20" si="3">SUM(E14:E19)</f>
        <v>1502</v>
      </c>
      <c r="F20" s="3">
        <f t="shared" ref="F20" si="4">SUM(F14:F19)</f>
        <v>1398</v>
      </c>
      <c r="G20" s="3">
        <f t="shared" ref="G20" si="5">SUM(G14:G19)</f>
        <v>858</v>
      </c>
      <c r="H20" s="3">
        <f t="shared" ref="H20" si="6">SUM(H14:H19)</f>
        <v>487</v>
      </c>
      <c r="I20" s="3">
        <f t="shared" ref="I20" si="7">SUM(I14:I19)</f>
        <v>342</v>
      </c>
      <c r="J20" s="3">
        <f t="shared" ref="J20" si="8">SUM(J14:J19)</f>
        <v>739</v>
      </c>
      <c r="K20" s="3">
        <f t="shared" ref="K20" si="9">SUM(K14:K19)</f>
        <v>4611</v>
      </c>
      <c r="L20" s="3">
        <f t="shared" ref="L20" si="10">SUM(L14:L19)</f>
        <v>4386</v>
      </c>
      <c r="M20" s="3">
        <f t="shared" ref="M20" si="11">SUM(M14:M19)</f>
        <v>3911</v>
      </c>
      <c r="N20" s="3">
        <f t="shared" ref="N20" si="12">SUM(N14:N19)</f>
        <v>3047</v>
      </c>
      <c r="O20" s="3">
        <f t="shared" ref="O20" si="13">SUM(O14:O19)</f>
        <v>2399</v>
      </c>
      <c r="P20" s="3">
        <f t="shared" ref="P20" si="14">SUM(P14:P19)</f>
        <v>1960</v>
      </c>
      <c r="Q20" s="3">
        <f>SUM(Q14:Q19)</f>
        <v>1671.1666666666667</v>
      </c>
      <c r="R20" s="3">
        <f>SUM(R14:R19)</f>
        <v>1438.1666666666667</v>
      </c>
      <c r="S20" s="3">
        <f>SUM(S14:S19)</f>
        <v>1346.1666666666665</v>
      </c>
      <c r="T20" s="3">
        <f>SUM(T14:T19)</f>
        <v>1547.75</v>
      </c>
      <c r="U20" s="3">
        <f>SUM(U14:U19)</f>
        <v>2439.583333333333</v>
      </c>
      <c r="V20" s="3">
        <f>SUM(V14:V19)</f>
        <v>5392.583333333333</v>
      </c>
    </row>
    <row r="21" spans="1:22" ht="13.5" customHeight="1" x14ac:dyDescent="0.2"/>
    <row r="22" spans="1:22" ht="13.5" customHeight="1" x14ac:dyDescent="0.2">
      <c r="A22" s="2" t="s">
        <v>31</v>
      </c>
    </row>
    <row r="23" spans="1:22" ht="13.5" customHeight="1" x14ac:dyDescent="0.2">
      <c r="A23" s="1" t="s">
        <v>20</v>
      </c>
      <c r="B23" s="4">
        <v>265</v>
      </c>
      <c r="C23" s="4">
        <v>220</v>
      </c>
      <c r="D23" s="4">
        <v>290</v>
      </c>
      <c r="E23" s="4">
        <v>365</v>
      </c>
      <c r="F23" s="4">
        <v>374</v>
      </c>
      <c r="G23" s="4">
        <v>308</v>
      </c>
      <c r="H23" s="4">
        <v>209</v>
      </c>
      <c r="I23" s="4">
        <v>141</v>
      </c>
      <c r="J23" s="4">
        <v>187</v>
      </c>
      <c r="K23" s="4">
        <v>834</v>
      </c>
      <c r="L23" s="4">
        <v>943</v>
      </c>
      <c r="M23" s="4">
        <v>917</v>
      </c>
      <c r="N23" s="4">
        <v>683</v>
      </c>
      <c r="O23" s="4">
        <v>444</v>
      </c>
      <c r="P23" s="4">
        <v>373</v>
      </c>
      <c r="Q23" s="14">
        <v>306.08333333333331</v>
      </c>
      <c r="R23" s="14">
        <v>235.91666666666666</v>
      </c>
      <c r="S23" s="14">
        <v>215.16666666666666</v>
      </c>
      <c r="T23" s="14">
        <v>238.83333333333334</v>
      </c>
      <c r="U23" s="14">
        <v>332.41666666666669</v>
      </c>
      <c r="V23" s="14">
        <v>713.33333333333337</v>
      </c>
    </row>
    <row r="24" spans="1:22" ht="13.5" customHeight="1" x14ac:dyDescent="0.2">
      <c r="A24" s="1" t="s">
        <v>28</v>
      </c>
      <c r="B24" s="4">
        <v>63</v>
      </c>
      <c r="C24" s="4">
        <v>54</v>
      </c>
      <c r="D24" s="4">
        <v>77</v>
      </c>
      <c r="E24" s="4">
        <v>102</v>
      </c>
      <c r="F24" s="4">
        <v>116</v>
      </c>
      <c r="G24" s="4">
        <v>96</v>
      </c>
      <c r="H24" s="4">
        <v>64</v>
      </c>
      <c r="I24" s="4">
        <v>52</v>
      </c>
      <c r="J24" s="4">
        <v>70</v>
      </c>
      <c r="K24" s="4">
        <v>270</v>
      </c>
      <c r="L24" s="4">
        <v>279</v>
      </c>
      <c r="M24" s="4">
        <v>292</v>
      </c>
      <c r="N24" s="4">
        <v>251</v>
      </c>
      <c r="O24" s="4">
        <v>192</v>
      </c>
      <c r="P24" s="4">
        <v>147</v>
      </c>
      <c r="Q24" s="14">
        <v>119.41666666666667</v>
      </c>
      <c r="R24" s="14">
        <v>100.66666666666667</v>
      </c>
      <c r="S24" s="14">
        <v>96.916666666666671</v>
      </c>
      <c r="T24" s="14">
        <v>106.16666666666667</v>
      </c>
      <c r="U24" s="14">
        <v>149.08333333333334</v>
      </c>
      <c r="V24" s="14">
        <v>344.83333333333331</v>
      </c>
    </row>
    <row r="25" spans="1:22" ht="13.5" customHeight="1" x14ac:dyDescent="0.2">
      <c r="A25" s="1" t="s">
        <v>25</v>
      </c>
      <c r="B25" s="4">
        <v>32</v>
      </c>
      <c r="C25" s="4">
        <v>32</v>
      </c>
      <c r="D25" s="4">
        <v>87</v>
      </c>
      <c r="E25" s="4">
        <v>115</v>
      </c>
      <c r="F25" s="4">
        <v>120</v>
      </c>
      <c r="G25" s="4">
        <v>81</v>
      </c>
      <c r="H25" s="4">
        <v>59</v>
      </c>
      <c r="I25" s="4">
        <v>47</v>
      </c>
      <c r="J25" s="4">
        <v>78</v>
      </c>
      <c r="K25" s="4">
        <v>582</v>
      </c>
      <c r="L25" s="4">
        <v>570</v>
      </c>
      <c r="M25" s="4">
        <v>498</v>
      </c>
      <c r="N25" s="4">
        <v>378</v>
      </c>
      <c r="O25" s="4">
        <v>250</v>
      </c>
      <c r="P25" s="4">
        <v>166</v>
      </c>
      <c r="Q25" s="14">
        <v>115.5</v>
      </c>
      <c r="R25" s="14">
        <v>94.75</v>
      </c>
      <c r="S25" s="14">
        <v>96.083333333333329</v>
      </c>
      <c r="T25" s="14">
        <v>116</v>
      </c>
      <c r="U25" s="14">
        <v>175.58333333333334</v>
      </c>
      <c r="V25" s="14">
        <v>364</v>
      </c>
    </row>
    <row r="26" spans="1:22" ht="13.5" customHeight="1" x14ac:dyDescent="0.2">
      <c r="A26" s="1" t="s">
        <v>21</v>
      </c>
      <c r="B26" s="4">
        <v>12</v>
      </c>
      <c r="C26" s="4">
        <v>14</v>
      </c>
      <c r="D26" s="4">
        <v>23</v>
      </c>
      <c r="E26" s="4">
        <v>35</v>
      </c>
      <c r="F26" s="4">
        <v>40</v>
      </c>
      <c r="G26" s="4">
        <v>37</v>
      </c>
      <c r="H26" s="4">
        <v>26</v>
      </c>
      <c r="I26" s="4">
        <v>20</v>
      </c>
      <c r="J26" s="4">
        <v>28</v>
      </c>
      <c r="K26" s="4">
        <v>152</v>
      </c>
      <c r="L26" s="4">
        <v>175</v>
      </c>
      <c r="M26" s="4">
        <v>181</v>
      </c>
      <c r="N26" s="4">
        <v>149</v>
      </c>
      <c r="O26" s="4">
        <v>116</v>
      </c>
      <c r="P26" s="4">
        <v>96</v>
      </c>
      <c r="Q26" s="14">
        <v>81.666666666666671</v>
      </c>
      <c r="R26" s="14">
        <v>63.5</v>
      </c>
      <c r="S26" s="14">
        <v>61</v>
      </c>
      <c r="T26" s="14">
        <v>69.5</v>
      </c>
      <c r="U26" s="14">
        <v>89.5</v>
      </c>
      <c r="V26" s="14">
        <v>206.91666666666666</v>
      </c>
    </row>
    <row r="27" spans="1:22" ht="13.5" customHeight="1" x14ac:dyDescent="0.2">
      <c r="A27" s="7" t="s">
        <v>22</v>
      </c>
      <c r="B27" s="8">
        <v>36</v>
      </c>
      <c r="C27" s="8">
        <v>38</v>
      </c>
      <c r="D27" s="8">
        <v>41</v>
      </c>
      <c r="E27" s="8">
        <v>67</v>
      </c>
      <c r="F27" s="8">
        <v>87</v>
      </c>
      <c r="G27" s="8">
        <v>81</v>
      </c>
      <c r="H27" s="8">
        <v>61</v>
      </c>
      <c r="I27" s="8">
        <v>60</v>
      </c>
      <c r="J27" s="8">
        <v>83</v>
      </c>
      <c r="K27" s="8">
        <v>391</v>
      </c>
      <c r="L27" s="8">
        <v>418</v>
      </c>
      <c r="M27" s="8">
        <v>420</v>
      </c>
      <c r="N27" s="8">
        <v>365</v>
      </c>
      <c r="O27" s="8">
        <v>297</v>
      </c>
      <c r="P27" s="8">
        <v>274</v>
      </c>
      <c r="Q27" s="15">
        <v>247.41666666666666</v>
      </c>
      <c r="R27" s="15">
        <v>202.25</v>
      </c>
      <c r="S27" s="15">
        <v>177.33333333333334</v>
      </c>
      <c r="T27" s="15">
        <v>191.75</v>
      </c>
      <c r="U27" s="15">
        <v>285.5</v>
      </c>
      <c r="V27" s="15">
        <v>644.16666666666663</v>
      </c>
    </row>
    <row r="28" spans="1:22" ht="13.5" customHeight="1" x14ac:dyDescent="0.2">
      <c r="A28" s="7" t="s">
        <v>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5"/>
      <c r="R28" s="15"/>
      <c r="S28" s="15"/>
      <c r="T28" s="15"/>
      <c r="U28" s="15"/>
      <c r="V28" s="19">
        <v>46.916666666666664</v>
      </c>
    </row>
    <row r="29" spans="1:22" ht="13.5" customHeight="1" x14ac:dyDescent="0.2">
      <c r="A29" s="1" t="s">
        <v>0</v>
      </c>
      <c r="B29" s="3">
        <f>SUM(B23:B28)</f>
        <v>408</v>
      </c>
      <c r="C29" s="3">
        <f t="shared" ref="C29" si="15">SUM(C23:C28)</f>
        <v>358</v>
      </c>
      <c r="D29" s="3">
        <f t="shared" ref="D29" si="16">SUM(D23:D28)</f>
        <v>518</v>
      </c>
      <c r="E29" s="3">
        <f t="shared" ref="E29" si="17">SUM(E23:E28)</f>
        <v>684</v>
      </c>
      <c r="F29" s="3">
        <f t="shared" ref="F29" si="18">SUM(F23:F28)</f>
        <v>737</v>
      </c>
      <c r="G29" s="3">
        <f t="shared" ref="G29" si="19">SUM(G23:G28)</f>
        <v>603</v>
      </c>
      <c r="H29" s="3">
        <f t="shared" ref="H29" si="20">SUM(H23:H28)</f>
        <v>419</v>
      </c>
      <c r="I29" s="3">
        <f t="shared" ref="I29" si="21">SUM(I23:I28)</f>
        <v>320</v>
      </c>
      <c r="J29" s="3">
        <f t="shared" ref="J29" si="22">SUM(J23:J28)</f>
        <v>446</v>
      </c>
      <c r="K29" s="3">
        <f t="shared" ref="K29" si="23">SUM(K23:K28)</f>
        <v>2229</v>
      </c>
      <c r="L29" s="3">
        <f t="shared" ref="L29" si="24">SUM(L23:L28)</f>
        <v>2385</v>
      </c>
      <c r="M29" s="3">
        <f t="shared" ref="M29" si="25">SUM(M23:M28)</f>
        <v>2308</v>
      </c>
      <c r="N29" s="3">
        <f t="shared" ref="N29" si="26">SUM(N23:N28)</f>
        <v>1826</v>
      </c>
      <c r="O29" s="3">
        <f t="shared" ref="O29" si="27">SUM(O23:O28)</f>
        <v>1299</v>
      </c>
      <c r="P29" s="3">
        <f t="shared" ref="P29" si="28">SUM(P23:P28)</f>
        <v>1056</v>
      </c>
      <c r="Q29" s="14">
        <f>SUM(Q23:Q28)</f>
        <v>870.08333333333326</v>
      </c>
      <c r="R29" s="14">
        <f>SUM(R23:R28)</f>
        <v>697.08333333333326</v>
      </c>
      <c r="S29" s="14">
        <f>SUM(S23:S28)</f>
        <v>646.5</v>
      </c>
      <c r="T29" s="14">
        <f>SUM(T23:T28)</f>
        <v>722.25</v>
      </c>
      <c r="U29" s="3">
        <f>SUM(U23:U28)</f>
        <v>1032.0833333333335</v>
      </c>
      <c r="V29" s="3">
        <f>SUM(V23:V28)</f>
        <v>2320.1666666666665</v>
      </c>
    </row>
    <row r="30" spans="1:22" ht="13.5" customHeight="1" x14ac:dyDescent="0.2"/>
    <row r="31" spans="1:22" ht="13.5" customHeight="1" x14ac:dyDescent="0.2">
      <c r="A31" s="9" t="s">
        <v>12</v>
      </c>
    </row>
    <row r="32" spans="1:22" ht="13.5" customHeight="1" x14ac:dyDescent="0.2">
      <c r="A32" s="2" t="s">
        <v>29</v>
      </c>
    </row>
    <row r="33" spans="1:22" ht="13.5" customHeight="1" x14ac:dyDescent="0.2">
      <c r="A33" s="1" t="s">
        <v>20</v>
      </c>
      <c r="B33" s="4">
        <v>204</v>
      </c>
      <c r="C33" s="4">
        <v>295</v>
      </c>
      <c r="D33" s="4">
        <v>449</v>
      </c>
      <c r="E33" s="4">
        <v>623</v>
      </c>
      <c r="F33" s="4">
        <v>510</v>
      </c>
      <c r="G33" s="4">
        <v>358</v>
      </c>
      <c r="H33" s="4">
        <v>277</v>
      </c>
      <c r="I33" s="4">
        <v>256</v>
      </c>
      <c r="J33" s="4">
        <v>438</v>
      </c>
      <c r="K33" s="4">
        <v>1485</v>
      </c>
      <c r="L33" s="4">
        <v>1352</v>
      </c>
      <c r="M33" s="4">
        <v>1118</v>
      </c>
      <c r="N33" s="4">
        <v>746</v>
      </c>
      <c r="O33" s="4">
        <v>598</v>
      </c>
      <c r="P33" s="4">
        <v>518</v>
      </c>
      <c r="Q33" s="14">
        <v>396.33333333333331</v>
      </c>
      <c r="R33" s="14">
        <v>306.83333333333331</v>
      </c>
      <c r="S33" s="14">
        <v>330.33333333333331</v>
      </c>
      <c r="T33" s="14">
        <v>335.5</v>
      </c>
      <c r="U33" s="14">
        <v>505.16666666666669</v>
      </c>
      <c r="V33" s="3">
        <v>1080</v>
      </c>
    </row>
    <row r="34" spans="1:22" ht="13.5" customHeight="1" x14ac:dyDescent="0.2">
      <c r="A34" s="1" t="s">
        <v>28</v>
      </c>
      <c r="B34" s="4">
        <v>10</v>
      </c>
      <c r="C34" s="4">
        <v>14</v>
      </c>
      <c r="D34" s="4">
        <v>18</v>
      </c>
      <c r="E34" s="4">
        <v>29</v>
      </c>
      <c r="F34" s="4">
        <v>25</v>
      </c>
      <c r="G34" s="4">
        <v>15</v>
      </c>
      <c r="H34" s="4">
        <v>12</v>
      </c>
      <c r="I34" s="4">
        <v>12</v>
      </c>
      <c r="J34" s="4">
        <v>15</v>
      </c>
      <c r="K34" s="4">
        <v>59</v>
      </c>
      <c r="L34" s="4">
        <v>60</v>
      </c>
      <c r="M34" s="4">
        <v>54</v>
      </c>
      <c r="N34" s="4">
        <v>41</v>
      </c>
      <c r="O34" s="4">
        <v>39</v>
      </c>
      <c r="P34" s="4">
        <v>53</v>
      </c>
      <c r="Q34" s="14">
        <v>42.166666666666664</v>
      </c>
      <c r="R34" s="14">
        <v>29.666666666666668</v>
      </c>
      <c r="S34" s="14">
        <v>34</v>
      </c>
      <c r="T34" s="14">
        <v>38</v>
      </c>
      <c r="U34" s="14">
        <v>68.416666666666671</v>
      </c>
      <c r="V34" s="3">
        <v>165.75</v>
      </c>
    </row>
    <row r="35" spans="1:22" ht="13.5" customHeight="1" x14ac:dyDescent="0.2">
      <c r="A35" s="1" t="s">
        <v>25</v>
      </c>
      <c r="B35" s="4">
        <v>3</v>
      </c>
      <c r="C35" s="4">
        <v>6</v>
      </c>
      <c r="D35" s="4">
        <v>8</v>
      </c>
      <c r="E35" s="4">
        <v>11</v>
      </c>
      <c r="F35" s="4">
        <v>11</v>
      </c>
      <c r="G35" s="4">
        <v>5</v>
      </c>
      <c r="H35" s="4">
        <v>5</v>
      </c>
      <c r="I35" s="4">
        <v>5</v>
      </c>
      <c r="J35" s="4">
        <v>16</v>
      </c>
      <c r="K35" s="4">
        <v>108</v>
      </c>
      <c r="L35" s="4">
        <v>92</v>
      </c>
      <c r="M35" s="4">
        <v>70</v>
      </c>
      <c r="N35" s="4">
        <v>44</v>
      </c>
      <c r="O35" s="4">
        <v>37</v>
      </c>
      <c r="P35" s="4">
        <v>33</v>
      </c>
      <c r="Q35" s="14">
        <v>25.5</v>
      </c>
      <c r="R35" s="14">
        <v>13</v>
      </c>
      <c r="S35" s="14">
        <v>15.833333333333334</v>
      </c>
      <c r="T35" s="14">
        <v>16.583333333333332</v>
      </c>
      <c r="U35" s="14">
        <v>30.416666666666668</v>
      </c>
      <c r="V35" s="3">
        <v>79.833333333333329</v>
      </c>
    </row>
    <row r="36" spans="1:22" ht="13.5" customHeight="1" x14ac:dyDescent="0.2">
      <c r="A36" s="1" t="s">
        <v>21</v>
      </c>
      <c r="B36" s="4">
        <v>22</v>
      </c>
      <c r="C36" s="4">
        <v>29</v>
      </c>
      <c r="D36" s="4">
        <v>43</v>
      </c>
      <c r="E36" s="4">
        <v>57</v>
      </c>
      <c r="F36" s="4">
        <v>59</v>
      </c>
      <c r="G36" s="4">
        <v>39</v>
      </c>
      <c r="H36" s="4">
        <v>28</v>
      </c>
      <c r="I36" s="4">
        <v>23</v>
      </c>
      <c r="J36" s="4">
        <v>40</v>
      </c>
      <c r="K36" s="4">
        <v>173</v>
      </c>
      <c r="L36" s="4">
        <v>167</v>
      </c>
      <c r="M36" s="4">
        <v>138</v>
      </c>
      <c r="N36" s="4">
        <v>105</v>
      </c>
      <c r="O36" s="4">
        <v>110</v>
      </c>
      <c r="P36" s="4">
        <v>99</v>
      </c>
      <c r="Q36" s="14">
        <v>79.333333333333329</v>
      </c>
      <c r="R36" s="14">
        <v>72.166666666666671</v>
      </c>
      <c r="S36" s="14">
        <v>59.916666666666664</v>
      </c>
      <c r="T36" s="14">
        <v>65.666666666666671</v>
      </c>
      <c r="U36" s="14">
        <v>107.5</v>
      </c>
      <c r="V36" s="3">
        <v>289.58333333333331</v>
      </c>
    </row>
    <row r="37" spans="1:22" ht="13.5" customHeight="1" x14ac:dyDescent="0.2">
      <c r="A37" s="7" t="s">
        <v>22</v>
      </c>
      <c r="B37" s="8">
        <v>2</v>
      </c>
      <c r="C37" s="8">
        <v>8</v>
      </c>
      <c r="D37" s="8">
        <v>9</v>
      </c>
      <c r="E37" s="8">
        <v>13</v>
      </c>
      <c r="F37" s="8">
        <v>12</v>
      </c>
      <c r="G37" s="8">
        <v>8</v>
      </c>
      <c r="H37" s="8">
        <v>6</v>
      </c>
      <c r="I37" s="8">
        <v>6</v>
      </c>
      <c r="J37" s="8">
        <v>14</v>
      </c>
      <c r="K37" s="8">
        <v>59</v>
      </c>
      <c r="L37" s="8">
        <v>62</v>
      </c>
      <c r="M37" s="8">
        <v>56</v>
      </c>
      <c r="N37" s="8">
        <v>51</v>
      </c>
      <c r="O37" s="8">
        <v>48</v>
      </c>
      <c r="P37" s="8">
        <v>61</v>
      </c>
      <c r="Q37" s="15">
        <v>52.333333333333336</v>
      </c>
      <c r="R37" s="15">
        <v>47.416666666666664</v>
      </c>
      <c r="S37" s="15">
        <v>45.833333333333336</v>
      </c>
      <c r="T37" s="15">
        <v>45.5</v>
      </c>
      <c r="U37" s="15">
        <v>94.833333333333329</v>
      </c>
      <c r="V37" s="8">
        <v>282.41666666666669</v>
      </c>
    </row>
    <row r="38" spans="1:22" ht="13.5" customHeight="1" x14ac:dyDescent="0.2">
      <c r="A38" s="7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5"/>
      <c r="R38" s="15"/>
      <c r="S38" s="15"/>
      <c r="T38" s="15"/>
      <c r="U38" s="15"/>
      <c r="V38" s="20">
        <v>34.25</v>
      </c>
    </row>
    <row r="39" spans="1:22" ht="13.5" customHeight="1" x14ac:dyDescent="0.2">
      <c r="A39" s="1" t="s">
        <v>0</v>
      </c>
      <c r="B39" s="3">
        <f>SUM(B33:B38)</f>
        <v>241</v>
      </c>
      <c r="C39" s="3">
        <f t="shared" ref="C39" si="29">SUM(C33:C38)</f>
        <v>352</v>
      </c>
      <c r="D39" s="3">
        <f t="shared" ref="D39" si="30">SUM(D33:D38)</f>
        <v>527</v>
      </c>
      <c r="E39" s="3">
        <f t="shared" ref="E39" si="31">SUM(E33:E38)</f>
        <v>733</v>
      </c>
      <c r="F39" s="3">
        <f t="shared" ref="F39" si="32">SUM(F33:F38)</f>
        <v>617</v>
      </c>
      <c r="G39" s="3">
        <f t="shared" ref="G39" si="33">SUM(G33:G38)</f>
        <v>425</v>
      </c>
      <c r="H39" s="3">
        <f t="shared" ref="H39" si="34">SUM(H33:H38)</f>
        <v>328</v>
      </c>
      <c r="I39" s="3">
        <f t="shared" ref="I39" si="35">SUM(I33:I38)</f>
        <v>302</v>
      </c>
      <c r="J39" s="3">
        <f t="shared" ref="J39" si="36">SUM(J33:J38)</f>
        <v>523</v>
      </c>
      <c r="K39" s="3">
        <f t="shared" ref="K39" si="37">SUM(K33:K38)</f>
        <v>1884</v>
      </c>
      <c r="L39" s="3">
        <f t="shared" ref="L39" si="38">SUM(L33:L38)</f>
        <v>1733</v>
      </c>
      <c r="M39" s="3">
        <f t="shared" ref="M39" si="39">SUM(M33:M38)</f>
        <v>1436</v>
      </c>
      <c r="N39" s="3">
        <f t="shared" ref="N39" si="40">SUM(N33:N38)</f>
        <v>987</v>
      </c>
      <c r="O39" s="3">
        <f t="shared" ref="O39" si="41">SUM(O33:O38)</f>
        <v>832</v>
      </c>
      <c r="P39" s="3">
        <f t="shared" ref="P39" si="42">SUM(P33:P38)</f>
        <v>764</v>
      </c>
      <c r="Q39" s="14">
        <f>SUM(Q33:Q38)</f>
        <v>595.66666666666674</v>
      </c>
      <c r="R39" s="14">
        <f>SUM(R33:R38)</f>
        <v>469.08333333333337</v>
      </c>
      <c r="S39" s="14">
        <f>SUM(S33:S38)</f>
        <v>485.91666666666663</v>
      </c>
      <c r="T39" s="14">
        <f>SUM(T33:T38)</f>
        <v>501.25</v>
      </c>
      <c r="U39" s="14">
        <f>SUM(U33:U38)</f>
        <v>806.33333333333337</v>
      </c>
      <c r="V39" s="3">
        <f>SUM(V33:V38)</f>
        <v>1931.8333333333333</v>
      </c>
    </row>
    <row r="40" spans="1:22" ht="13.5" customHeight="1" x14ac:dyDescent="0.2"/>
    <row r="41" spans="1:22" ht="13.5" customHeight="1" x14ac:dyDescent="0.2">
      <c r="A41" s="2" t="s">
        <v>30</v>
      </c>
    </row>
    <row r="42" spans="1:22" ht="13.5" customHeight="1" x14ac:dyDescent="0.2">
      <c r="A42" s="1" t="s">
        <v>20</v>
      </c>
      <c r="B42" s="4">
        <v>199</v>
      </c>
      <c r="C42" s="4">
        <v>244</v>
      </c>
      <c r="D42" s="4">
        <v>318</v>
      </c>
      <c r="E42" s="4">
        <v>407</v>
      </c>
      <c r="F42" s="4">
        <v>374</v>
      </c>
      <c r="G42" s="4">
        <v>284</v>
      </c>
      <c r="H42" s="4">
        <v>242</v>
      </c>
      <c r="I42" s="4">
        <v>209</v>
      </c>
      <c r="J42" s="4">
        <v>325</v>
      </c>
      <c r="K42" s="4">
        <v>1074</v>
      </c>
      <c r="L42" s="4">
        <v>1074</v>
      </c>
      <c r="M42" s="4">
        <v>928</v>
      </c>
      <c r="N42" s="4">
        <v>686</v>
      </c>
      <c r="O42" s="4">
        <v>541</v>
      </c>
      <c r="P42" s="4">
        <v>429</v>
      </c>
      <c r="Q42" s="14">
        <v>333.58333333333331</v>
      </c>
      <c r="R42" s="14">
        <v>258</v>
      </c>
      <c r="S42" s="14">
        <v>309.25</v>
      </c>
      <c r="T42" s="14">
        <v>308.16666666666669</v>
      </c>
      <c r="U42" s="14">
        <v>479.83333333333331</v>
      </c>
      <c r="V42" s="3">
        <v>1148.4166666666667</v>
      </c>
    </row>
    <row r="43" spans="1:22" ht="13.5" customHeight="1" x14ac:dyDescent="0.2">
      <c r="A43" s="1" t="s">
        <v>28</v>
      </c>
      <c r="B43" s="4">
        <v>27</v>
      </c>
      <c r="C43" s="4">
        <v>37</v>
      </c>
      <c r="D43" s="4">
        <v>41</v>
      </c>
      <c r="E43" s="4">
        <v>52</v>
      </c>
      <c r="F43" s="4">
        <v>49</v>
      </c>
      <c r="G43" s="4">
        <v>35</v>
      </c>
      <c r="H43" s="4">
        <v>24</v>
      </c>
      <c r="I43" s="4">
        <v>27</v>
      </c>
      <c r="J43" s="4">
        <v>42</v>
      </c>
      <c r="K43" s="4">
        <v>129</v>
      </c>
      <c r="L43" s="4">
        <v>133</v>
      </c>
      <c r="M43" s="4">
        <v>131</v>
      </c>
      <c r="N43" s="4">
        <v>98</v>
      </c>
      <c r="O43" s="4">
        <v>82</v>
      </c>
      <c r="P43" s="4">
        <v>97</v>
      </c>
      <c r="Q43" s="14">
        <v>82.333333333333329</v>
      </c>
      <c r="R43" s="14">
        <v>63.833333333333336</v>
      </c>
      <c r="S43" s="14">
        <v>73.583333333333329</v>
      </c>
      <c r="T43" s="14">
        <v>86.416666666666671</v>
      </c>
      <c r="U43" s="14">
        <v>123.58333333333333</v>
      </c>
      <c r="V43" s="3">
        <v>318.58333333333331</v>
      </c>
    </row>
    <row r="44" spans="1:22" ht="13.5" customHeight="1" x14ac:dyDescent="0.2">
      <c r="A44" s="1" t="s">
        <v>25</v>
      </c>
      <c r="B44" s="4">
        <v>9</v>
      </c>
      <c r="C44" s="4">
        <v>15</v>
      </c>
      <c r="D44" s="4">
        <v>29</v>
      </c>
      <c r="E44" s="4">
        <v>37</v>
      </c>
      <c r="F44" s="4">
        <v>29</v>
      </c>
      <c r="G44" s="4">
        <v>26</v>
      </c>
      <c r="H44" s="4">
        <v>12</v>
      </c>
      <c r="I44" s="4">
        <v>12</v>
      </c>
      <c r="J44" s="4">
        <v>31</v>
      </c>
      <c r="K44" s="4">
        <v>212</v>
      </c>
      <c r="L44" s="4">
        <v>175</v>
      </c>
      <c r="M44" s="4">
        <v>131</v>
      </c>
      <c r="N44" s="4">
        <v>94</v>
      </c>
      <c r="O44" s="4">
        <v>80</v>
      </c>
      <c r="P44" s="4">
        <v>56</v>
      </c>
      <c r="Q44" s="14">
        <v>48.583333333333336</v>
      </c>
      <c r="R44" s="14">
        <v>45.75</v>
      </c>
      <c r="S44" s="14">
        <v>44.583333333333336</v>
      </c>
      <c r="T44" s="14">
        <v>51.833333333333336</v>
      </c>
      <c r="U44" s="14">
        <v>93.5</v>
      </c>
      <c r="V44" s="3">
        <v>201</v>
      </c>
    </row>
    <row r="45" spans="1:22" ht="13.5" customHeight="1" x14ac:dyDescent="0.2">
      <c r="A45" s="1" t="s">
        <v>21</v>
      </c>
      <c r="B45" s="4">
        <v>9</v>
      </c>
      <c r="C45" s="4">
        <v>13</v>
      </c>
      <c r="D45" s="4">
        <v>22</v>
      </c>
      <c r="E45" s="4">
        <v>28</v>
      </c>
      <c r="F45" s="4">
        <v>32</v>
      </c>
      <c r="G45" s="4">
        <v>21</v>
      </c>
      <c r="H45" s="4">
        <v>21</v>
      </c>
      <c r="I45" s="4">
        <v>20</v>
      </c>
      <c r="J45" s="4">
        <v>29</v>
      </c>
      <c r="K45" s="4">
        <v>130</v>
      </c>
      <c r="L45" s="4">
        <v>130</v>
      </c>
      <c r="M45" s="4">
        <v>127</v>
      </c>
      <c r="N45" s="4">
        <v>94</v>
      </c>
      <c r="O45" s="4">
        <v>76</v>
      </c>
      <c r="P45" s="4">
        <v>82</v>
      </c>
      <c r="Q45" s="14">
        <v>65.333333333333329</v>
      </c>
      <c r="R45" s="14">
        <v>57.166666666666664</v>
      </c>
      <c r="S45" s="14">
        <v>60.583333333333336</v>
      </c>
      <c r="T45" s="14">
        <v>74.5</v>
      </c>
      <c r="U45" s="14">
        <v>112.75</v>
      </c>
      <c r="V45" s="3">
        <v>262.08333333333331</v>
      </c>
    </row>
    <row r="46" spans="1:22" ht="13.5" customHeight="1" x14ac:dyDescent="0.2">
      <c r="A46" s="7" t="s">
        <v>22</v>
      </c>
      <c r="B46" s="8">
        <v>6</v>
      </c>
      <c r="C46" s="8">
        <v>11</v>
      </c>
      <c r="D46" s="8">
        <v>23</v>
      </c>
      <c r="E46" s="8">
        <v>27</v>
      </c>
      <c r="F46" s="8">
        <v>31</v>
      </c>
      <c r="G46" s="8">
        <v>19</v>
      </c>
      <c r="H46" s="8">
        <v>18</v>
      </c>
      <c r="I46" s="8">
        <v>24</v>
      </c>
      <c r="J46" s="8">
        <v>29</v>
      </c>
      <c r="K46" s="8">
        <v>174</v>
      </c>
      <c r="L46" s="8">
        <v>190</v>
      </c>
      <c r="M46" s="8">
        <v>194</v>
      </c>
      <c r="N46" s="8">
        <v>151</v>
      </c>
      <c r="O46" s="8">
        <v>142</v>
      </c>
      <c r="P46" s="8">
        <v>153</v>
      </c>
      <c r="Q46" s="15">
        <v>146.08333333333334</v>
      </c>
      <c r="R46" s="15">
        <v>131</v>
      </c>
      <c r="S46" s="15">
        <v>145.5</v>
      </c>
      <c r="T46" s="15">
        <v>137.75</v>
      </c>
      <c r="U46" s="15">
        <v>225.75</v>
      </c>
      <c r="V46" s="8">
        <v>611.08333333333337</v>
      </c>
    </row>
    <row r="47" spans="1:22" ht="13.5" customHeight="1" x14ac:dyDescent="0.2">
      <c r="A47" s="7" t="s">
        <v>33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5"/>
      <c r="R47" s="15"/>
      <c r="S47" s="15"/>
      <c r="T47" s="15"/>
      <c r="U47" s="15"/>
      <c r="V47" s="20">
        <v>38.75</v>
      </c>
    </row>
    <row r="48" spans="1:22" ht="13.5" customHeight="1" x14ac:dyDescent="0.2">
      <c r="A48" s="1" t="s">
        <v>0</v>
      </c>
      <c r="B48" s="3">
        <f>SUM(B42:B47)</f>
        <v>250</v>
      </c>
      <c r="C48" s="3">
        <f t="shared" ref="C48" si="43">SUM(C42:C47)</f>
        <v>320</v>
      </c>
      <c r="D48" s="3">
        <f t="shared" ref="D48" si="44">SUM(D42:D47)</f>
        <v>433</v>
      </c>
      <c r="E48" s="3">
        <f t="shared" ref="E48" si="45">SUM(E42:E47)</f>
        <v>551</v>
      </c>
      <c r="F48" s="3">
        <f t="shared" ref="F48" si="46">SUM(F42:F47)</f>
        <v>515</v>
      </c>
      <c r="G48" s="3">
        <f t="shared" ref="G48" si="47">SUM(G42:G47)</f>
        <v>385</v>
      </c>
      <c r="H48" s="3">
        <f t="shared" ref="H48" si="48">SUM(H42:H47)</f>
        <v>317</v>
      </c>
      <c r="I48" s="3">
        <f t="shared" ref="I48" si="49">SUM(I42:I47)</f>
        <v>292</v>
      </c>
      <c r="J48" s="3">
        <f t="shared" ref="J48" si="50">SUM(J42:J47)</f>
        <v>456</v>
      </c>
      <c r="K48" s="3">
        <f t="shared" ref="K48" si="51">SUM(K42:K47)</f>
        <v>1719</v>
      </c>
      <c r="L48" s="3">
        <f t="shared" ref="L48" si="52">SUM(L42:L47)</f>
        <v>1702</v>
      </c>
      <c r="M48" s="3">
        <f t="shared" ref="M48" si="53">SUM(M42:M47)</f>
        <v>1511</v>
      </c>
      <c r="N48" s="3">
        <f t="shared" ref="N48" si="54">SUM(N42:N47)</f>
        <v>1123</v>
      </c>
      <c r="O48" s="3">
        <f t="shared" ref="O48" si="55">SUM(O42:O47)</f>
        <v>921</v>
      </c>
      <c r="P48" s="3">
        <f t="shared" ref="P48" si="56">SUM(P42:P47)</f>
        <v>817</v>
      </c>
      <c r="Q48" s="14">
        <f>SUM(Q42:Q47)</f>
        <v>675.91666666666663</v>
      </c>
      <c r="R48" s="14">
        <f>SUM(R42:R47)</f>
        <v>555.75</v>
      </c>
      <c r="S48" s="14">
        <f>SUM(S42:S47)</f>
        <v>633.5</v>
      </c>
      <c r="T48" s="14">
        <f>SUM(T42:T47)</f>
        <v>658.66666666666674</v>
      </c>
      <c r="U48" s="3">
        <f>SUM(U42:U47)</f>
        <v>1035.4166666666665</v>
      </c>
      <c r="V48" s="3">
        <f>SUM(V42:V47)</f>
        <v>2579.9166666666665</v>
      </c>
    </row>
    <row r="49" spans="1:22" ht="13.5" customHeight="1" x14ac:dyDescent="0.2"/>
    <row r="50" spans="1:22" ht="13.5" customHeight="1" x14ac:dyDescent="0.2">
      <c r="A50" s="2" t="s">
        <v>31</v>
      </c>
    </row>
    <row r="51" spans="1:22" ht="13.5" customHeight="1" x14ac:dyDescent="0.2">
      <c r="A51" s="1" t="s">
        <v>20</v>
      </c>
      <c r="B51" s="4">
        <v>248</v>
      </c>
      <c r="C51" s="4">
        <v>257</v>
      </c>
      <c r="D51" s="4">
        <v>245</v>
      </c>
      <c r="E51" s="4">
        <v>283</v>
      </c>
      <c r="F51" s="4">
        <v>298</v>
      </c>
      <c r="G51" s="4">
        <v>253</v>
      </c>
      <c r="H51" s="4">
        <v>227</v>
      </c>
      <c r="I51" s="4">
        <v>203</v>
      </c>
      <c r="J51" s="4">
        <v>257</v>
      </c>
      <c r="K51" s="4">
        <v>678</v>
      </c>
      <c r="L51" s="4">
        <v>675</v>
      </c>
      <c r="M51" s="4">
        <v>624</v>
      </c>
      <c r="N51" s="4">
        <v>487</v>
      </c>
      <c r="O51" s="4">
        <v>341</v>
      </c>
      <c r="P51" s="4">
        <v>280</v>
      </c>
      <c r="Q51" s="14">
        <v>217.75</v>
      </c>
      <c r="R51" s="14">
        <v>187.58333333333334</v>
      </c>
      <c r="S51" s="14">
        <v>198.66666666666666</v>
      </c>
      <c r="T51" s="14">
        <v>193.33333333333334</v>
      </c>
      <c r="U51" s="17">
        <v>277.58333333333331</v>
      </c>
      <c r="V51" s="14">
        <v>601.91666666666663</v>
      </c>
    </row>
    <row r="52" spans="1:22" ht="13.5" customHeight="1" x14ac:dyDescent="0.2">
      <c r="A52" s="1" t="s">
        <v>28</v>
      </c>
      <c r="B52" s="4">
        <v>29</v>
      </c>
      <c r="C52" s="4">
        <v>31</v>
      </c>
      <c r="D52" s="4">
        <v>43</v>
      </c>
      <c r="E52" s="4">
        <v>47</v>
      </c>
      <c r="F52" s="4">
        <v>43</v>
      </c>
      <c r="G52" s="4">
        <v>35</v>
      </c>
      <c r="H52" s="4">
        <v>24</v>
      </c>
      <c r="I52" s="4">
        <v>27</v>
      </c>
      <c r="J52" s="4">
        <v>29</v>
      </c>
      <c r="K52" s="4">
        <v>92</v>
      </c>
      <c r="L52" s="4">
        <v>113</v>
      </c>
      <c r="M52" s="4">
        <v>112</v>
      </c>
      <c r="N52" s="4">
        <v>99</v>
      </c>
      <c r="O52" s="4">
        <v>87</v>
      </c>
      <c r="P52" s="4">
        <v>92</v>
      </c>
      <c r="Q52" s="14">
        <v>75.25</v>
      </c>
      <c r="R52" s="14">
        <v>54.416666666666664</v>
      </c>
      <c r="S52" s="14">
        <v>62.916666666666664</v>
      </c>
      <c r="T52" s="14">
        <v>61.5</v>
      </c>
      <c r="U52" s="17">
        <v>85.416666666666671</v>
      </c>
      <c r="V52" s="14">
        <v>199.16666666666666</v>
      </c>
    </row>
    <row r="53" spans="1:22" ht="13.5" customHeight="1" x14ac:dyDescent="0.2">
      <c r="A53" s="1" t="s">
        <v>25</v>
      </c>
      <c r="B53" s="4">
        <v>15</v>
      </c>
      <c r="C53" s="4">
        <v>15</v>
      </c>
      <c r="D53" s="4">
        <v>22</v>
      </c>
      <c r="E53" s="4">
        <v>32</v>
      </c>
      <c r="F53" s="4">
        <v>32</v>
      </c>
      <c r="G53" s="4">
        <v>29</v>
      </c>
      <c r="H53" s="4">
        <v>26</v>
      </c>
      <c r="I53" s="4">
        <v>22</v>
      </c>
      <c r="J53" s="4">
        <v>33</v>
      </c>
      <c r="K53" s="4">
        <v>188</v>
      </c>
      <c r="L53" s="4">
        <v>183</v>
      </c>
      <c r="M53" s="4">
        <v>162</v>
      </c>
      <c r="N53" s="4">
        <v>120</v>
      </c>
      <c r="O53" s="4">
        <v>68</v>
      </c>
      <c r="P53" s="4">
        <v>46</v>
      </c>
      <c r="Q53" s="14">
        <v>31</v>
      </c>
      <c r="R53" s="14">
        <v>26.916666666666668</v>
      </c>
      <c r="S53" s="14">
        <v>25.25</v>
      </c>
      <c r="T53" s="14">
        <v>39</v>
      </c>
      <c r="U53" s="17">
        <v>59.916666666666664</v>
      </c>
      <c r="V53" s="14">
        <v>137.66666666666666</v>
      </c>
    </row>
    <row r="54" spans="1:22" ht="13.5" customHeight="1" x14ac:dyDescent="0.2">
      <c r="A54" s="1" t="s">
        <v>21</v>
      </c>
      <c r="B54" s="4">
        <v>3</v>
      </c>
      <c r="C54" s="4">
        <v>4</v>
      </c>
      <c r="D54" s="4">
        <v>5</v>
      </c>
      <c r="E54" s="4">
        <v>5</v>
      </c>
      <c r="F54" s="4">
        <v>4</v>
      </c>
      <c r="G54" s="4">
        <v>5</v>
      </c>
      <c r="H54" s="4">
        <v>5</v>
      </c>
      <c r="I54" s="4">
        <v>3</v>
      </c>
      <c r="J54" s="4">
        <v>8</v>
      </c>
      <c r="K54" s="4">
        <v>25</v>
      </c>
      <c r="L54" s="4">
        <v>28</v>
      </c>
      <c r="M54" s="4">
        <v>27</v>
      </c>
      <c r="N54" s="4">
        <v>22</v>
      </c>
      <c r="O54" s="4">
        <v>20</v>
      </c>
      <c r="P54" s="4">
        <v>18</v>
      </c>
      <c r="Q54" s="14">
        <v>22.583333333333332</v>
      </c>
      <c r="R54" s="14">
        <v>21.166666666666668</v>
      </c>
      <c r="S54" s="14">
        <v>17.333333333333332</v>
      </c>
      <c r="T54" s="14">
        <v>16.916666666666668</v>
      </c>
      <c r="U54" s="17">
        <v>25</v>
      </c>
      <c r="V54" s="14">
        <v>79.083333333333329</v>
      </c>
    </row>
    <row r="55" spans="1:22" ht="13.5" customHeight="1" x14ac:dyDescent="0.2">
      <c r="A55" s="7" t="s">
        <v>22</v>
      </c>
      <c r="B55" s="8">
        <v>9</v>
      </c>
      <c r="C55" s="8">
        <v>6</v>
      </c>
      <c r="D55" s="8">
        <v>8</v>
      </c>
      <c r="E55" s="8">
        <v>7</v>
      </c>
      <c r="F55" s="8">
        <v>10</v>
      </c>
      <c r="G55" s="8">
        <v>7</v>
      </c>
      <c r="H55" s="8">
        <v>7</v>
      </c>
      <c r="I55" s="8">
        <v>11</v>
      </c>
      <c r="J55" s="8">
        <v>19</v>
      </c>
      <c r="K55" s="8">
        <v>67</v>
      </c>
      <c r="L55" s="8">
        <v>66</v>
      </c>
      <c r="M55" s="8">
        <v>75</v>
      </c>
      <c r="N55" s="8">
        <v>65</v>
      </c>
      <c r="O55" s="8">
        <v>55</v>
      </c>
      <c r="P55" s="8">
        <v>60</v>
      </c>
      <c r="Q55" s="15">
        <v>42.416666666666664</v>
      </c>
      <c r="R55" s="15">
        <v>36.666666666666664</v>
      </c>
      <c r="S55" s="15">
        <v>45.666666666666664</v>
      </c>
      <c r="T55" s="15">
        <v>52.916666666666664</v>
      </c>
      <c r="U55" s="18">
        <v>62.916666666666664</v>
      </c>
      <c r="V55" s="15">
        <v>157.08333333333334</v>
      </c>
    </row>
    <row r="56" spans="1:22" ht="13.5" customHeight="1" x14ac:dyDescent="0.2">
      <c r="A56" s="7" t="s">
        <v>33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5"/>
      <c r="R56" s="15"/>
      <c r="S56" s="15"/>
      <c r="T56" s="15"/>
      <c r="U56" s="18"/>
      <c r="V56" s="19">
        <v>20.166666666666668</v>
      </c>
    </row>
    <row r="57" spans="1:22" ht="13.5" customHeight="1" x14ac:dyDescent="0.2">
      <c r="A57" s="1" t="s">
        <v>0</v>
      </c>
      <c r="B57" s="3">
        <f>SUM(B51:B56)</f>
        <v>304</v>
      </c>
      <c r="C57" s="3">
        <f t="shared" ref="C57" si="57">SUM(C51:C56)</f>
        <v>313</v>
      </c>
      <c r="D57" s="3">
        <f t="shared" ref="D57" si="58">SUM(D51:D56)</f>
        <v>323</v>
      </c>
      <c r="E57" s="3">
        <f t="shared" ref="E57" si="59">SUM(E51:E56)</f>
        <v>374</v>
      </c>
      <c r="F57" s="3">
        <f t="shared" ref="F57" si="60">SUM(F51:F56)</f>
        <v>387</v>
      </c>
      <c r="G57" s="3">
        <f t="shared" ref="G57" si="61">SUM(G51:G56)</f>
        <v>329</v>
      </c>
      <c r="H57" s="3">
        <f t="shared" ref="H57" si="62">SUM(H51:H56)</f>
        <v>289</v>
      </c>
      <c r="I57" s="3">
        <f t="shared" ref="I57" si="63">SUM(I51:I56)</f>
        <v>266</v>
      </c>
      <c r="J57" s="3">
        <f t="shared" ref="J57" si="64">SUM(J51:J56)</f>
        <v>346</v>
      </c>
      <c r="K57" s="3">
        <f t="shared" ref="K57" si="65">SUM(K51:K56)</f>
        <v>1050</v>
      </c>
      <c r="L57" s="3">
        <f t="shared" ref="L57" si="66">SUM(L51:L56)</f>
        <v>1065</v>
      </c>
      <c r="M57" s="3">
        <f t="shared" ref="M57" si="67">SUM(M51:M56)</f>
        <v>1000</v>
      </c>
      <c r="N57" s="3">
        <f t="shared" ref="N57" si="68">SUM(N51:N56)</f>
        <v>793</v>
      </c>
      <c r="O57" s="3">
        <f t="shared" ref="O57" si="69">SUM(O51:O56)</f>
        <v>571</v>
      </c>
      <c r="P57" s="3">
        <f t="shared" ref="P57" si="70">SUM(P51:P56)</f>
        <v>496</v>
      </c>
      <c r="Q57" s="14">
        <f>SUM(Q51:Q56)</f>
        <v>389</v>
      </c>
      <c r="R57" s="14">
        <f>SUM(R51:R56)</f>
        <v>326.75000000000006</v>
      </c>
      <c r="S57" s="14">
        <f>SUM(S51:S56)</f>
        <v>349.83333333333331</v>
      </c>
      <c r="T57" s="14">
        <f>SUM(T51:T56)</f>
        <v>363.66666666666674</v>
      </c>
      <c r="U57" s="14">
        <f>SUM(U51:U56)</f>
        <v>510.83333333333337</v>
      </c>
      <c r="V57" s="3">
        <f>SUM(V51:V56)</f>
        <v>1195.0833333333333</v>
      </c>
    </row>
    <row r="58" spans="1:22" ht="13.5" customHeight="1" x14ac:dyDescent="0.2"/>
    <row r="59" spans="1:22" ht="13.5" customHeight="1" x14ac:dyDescent="0.2"/>
    <row r="60" spans="1:22" ht="13.5" customHeight="1" x14ac:dyDescent="0.2"/>
    <row r="61" spans="1:22" ht="13.5" customHeight="1" x14ac:dyDescent="0.2"/>
    <row r="62" spans="1:22" ht="13.5" customHeight="1" x14ac:dyDescent="0.2"/>
    <row r="63" spans="1:22" ht="13.5" customHeight="1" x14ac:dyDescent="0.2"/>
    <row r="64" spans="1:22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787"/>
  <sheetViews>
    <sheetView workbookViewId="0">
      <pane xSplit="1" ySplit="2" topLeftCell="B3" activePane="bottomRight" state="frozen"/>
      <selection activeCell="T25" sqref="T25"/>
      <selection pane="topRight" activeCell="T25" sqref="T25"/>
      <selection pane="bottomLeft" activeCell="T25" sqref="T25"/>
      <selection pane="bottomRight" activeCell="V5" sqref="V5"/>
    </sheetView>
  </sheetViews>
  <sheetFormatPr defaultColWidth="9.33203125" defaultRowHeight="12.75" x14ac:dyDescent="0.2"/>
  <cols>
    <col min="1" max="1" width="40.83203125" style="1" customWidth="1"/>
    <col min="2" max="16" width="9.33203125" style="1"/>
    <col min="17" max="17" width="9.6640625" style="1" customWidth="1"/>
    <col min="18" max="19" width="9.33203125" style="1"/>
    <col min="20" max="20" width="11" style="1" bestFit="1" customWidth="1"/>
    <col min="21" max="21" width="9.33203125" style="1"/>
    <col min="22" max="22" width="9.83203125" style="1" bestFit="1" customWidth="1"/>
    <col min="23" max="16384" width="9.33203125" style="1"/>
  </cols>
  <sheetData>
    <row r="1" spans="1:22" ht="30" customHeight="1" x14ac:dyDescent="0.25">
      <c r="A1" s="11" t="s">
        <v>16</v>
      </c>
    </row>
    <row r="2" spans="1:22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</row>
    <row r="3" spans="1:22" ht="13.5" customHeight="1" x14ac:dyDescent="0.2">
      <c r="A3" s="9" t="s">
        <v>11</v>
      </c>
    </row>
    <row r="4" spans="1:22" ht="13.5" customHeight="1" x14ac:dyDescent="0.2">
      <c r="A4" s="2" t="s">
        <v>29</v>
      </c>
    </row>
    <row r="5" spans="1:22" ht="13.5" customHeight="1" x14ac:dyDescent="0.2">
      <c r="A5" s="1" t="s">
        <v>20</v>
      </c>
      <c r="B5" s="4">
        <v>186</v>
      </c>
      <c r="C5" s="4">
        <v>273</v>
      </c>
      <c r="D5" s="4">
        <v>640</v>
      </c>
      <c r="E5" s="4">
        <v>865</v>
      </c>
      <c r="F5" s="4">
        <v>677</v>
      </c>
      <c r="G5" s="4">
        <v>378</v>
      </c>
      <c r="H5" s="4">
        <v>220</v>
      </c>
      <c r="I5" s="4">
        <v>178</v>
      </c>
      <c r="J5" s="4">
        <v>482</v>
      </c>
      <c r="K5" s="4">
        <v>2288</v>
      </c>
      <c r="L5" s="4">
        <v>1995</v>
      </c>
      <c r="M5" s="4">
        <v>1690</v>
      </c>
      <c r="N5" s="4">
        <v>1075</v>
      </c>
      <c r="O5" s="4">
        <v>797</v>
      </c>
      <c r="P5" s="4">
        <v>657</v>
      </c>
      <c r="Q5" s="3">
        <v>524.25</v>
      </c>
      <c r="R5" s="14">
        <v>381.66666666666669</v>
      </c>
      <c r="S5" s="14">
        <v>375.66666666666669</v>
      </c>
      <c r="T5" s="14">
        <v>471.5</v>
      </c>
      <c r="U5" s="14">
        <v>729.25</v>
      </c>
      <c r="V5" s="3">
        <v>1544.0833333333333</v>
      </c>
    </row>
    <row r="6" spans="1:22" ht="13.5" customHeight="1" x14ac:dyDescent="0.2">
      <c r="A6" s="1" t="s">
        <v>28</v>
      </c>
      <c r="B6" s="4">
        <v>7</v>
      </c>
      <c r="C6" s="4">
        <v>13</v>
      </c>
      <c r="D6" s="4">
        <v>38</v>
      </c>
      <c r="E6" s="4">
        <v>50</v>
      </c>
      <c r="F6" s="4">
        <v>34</v>
      </c>
      <c r="G6" s="4">
        <v>18</v>
      </c>
      <c r="H6" s="4">
        <v>11</v>
      </c>
      <c r="I6" s="4">
        <v>12</v>
      </c>
      <c r="J6" s="4">
        <v>19</v>
      </c>
      <c r="K6" s="4">
        <v>100</v>
      </c>
      <c r="L6" s="4">
        <v>87</v>
      </c>
      <c r="M6" s="4">
        <v>92</v>
      </c>
      <c r="N6" s="4">
        <v>78</v>
      </c>
      <c r="O6" s="4">
        <v>73</v>
      </c>
      <c r="P6" s="4">
        <v>76</v>
      </c>
      <c r="Q6" s="3">
        <v>63</v>
      </c>
      <c r="R6" s="14">
        <v>46.75</v>
      </c>
      <c r="S6" s="14">
        <v>47.833333333333336</v>
      </c>
      <c r="T6" s="14">
        <v>62.166666666666664</v>
      </c>
      <c r="U6" s="14">
        <v>113.41666666666667</v>
      </c>
      <c r="V6" s="3">
        <v>262</v>
      </c>
    </row>
    <row r="7" spans="1:22" ht="13.5" customHeight="1" x14ac:dyDescent="0.2">
      <c r="A7" s="1" t="s">
        <v>25</v>
      </c>
      <c r="B7" s="4">
        <v>4</v>
      </c>
      <c r="C7" s="4">
        <v>11</v>
      </c>
      <c r="D7" s="4">
        <v>29</v>
      </c>
      <c r="E7" s="4">
        <v>42</v>
      </c>
      <c r="F7" s="4">
        <v>28</v>
      </c>
      <c r="G7" s="4">
        <v>9</v>
      </c>
      <c r="H7" s="4">
        <v>5</v>
      </c>
      <c r="I7" s="4">
        <v>6</v>
      </c>
      <c r="J7" s="4">
        <v>41</v>
      </c>
      <c r="K7" s="4">
        <v>368</v>
      </c>
      <c r="L7" s="4">
        <v>290</v>
      </c>
      <c r="M7" s="4">
        <v>200</v>
      </c>
      <c r="N7" s="4">
        <v>124</v>
      </c>
      <c r="O7" s="4">
        <v>87</v>
      </c>
      <c r="P7" s="4">
        <v>61</v>
      </c>
      <c r="Q7" s="3">
        <v>45.666666666666664</v>
      </c>
      <c r="R7" s="14">
        <v>25.083333333333332</v>
      </c>
      <c r="S7" s="14">
        <v>26.25</v>
      </c>
      <c r="T7" s="14">
        <v>35.416666666666664</v>
      </c>
      <c r="U7" s="14">
        <v>64.666666666666671</v>
      </c>
      <c r="V7" s="3">
        <v>153.91666666666666</v>
      </c>
    </row>
    <row r="8" spans="1:22" ht="13.5" customHeight="1" x14ac:dyDescent="0.2">
      <c r="A8" s="1" t="s">
        <v>21</v>
      </c>
      <c r="B8" s="4">
        <v>15</v>
      </c>
      <c r="C8" s="4">
        <v>24</v>
      </c>
      <c r="D8" s="4">
        <v>70</v>
      </c>
      <c r="E8" s="4">
        <v>96</v>
      </c>
      <c r="F8" s="4">
        <v>74</v>
      </c>
      <c r="G8" s="4">
        <v>36</v>
      </c>
      <c r="H8" s="4">
        <v>20</v>
      </c>
      <c r="I8" s="4">
        <v>15</v>
      </c>
      <c r="J8" s="4">
        <v>50</v>
      </c>
      <c r="K8" s="4">
        <v>368</v>
      </c>
      <c r="L8" s="4">
        <v>311</v>
      </c>
      <c r="M8" s="4">
        <v>259</v>
      </c>
      <c r="N8" s="4">
        <v>176</v>
      </c>
      <c r="O8" s="4">
        <v>157</v>
      </c>
      <c r="P8" s="4">
        <v>126</v>
      </c>
      <c r="Q8" s="3">
        <v>88.583333333333329</v>
      </c>
      <c r="R8" s="14">
        <v>68.166666666666671</v>
      </c>
      <c r="S8" s="14">
        <v>63.25</v>
      </c>
      <c r="T8" s="14">
        <v>69.5</v>
      </c>
      <c r="U8" s="14">
        <v>127.91666666666667</v>
      </c>
      <c r="V8" s="3">
        <v>332.91666666666669</v>
      </c>
    </row>
    <row r="9" spans="1:22" ht="13.5" customHeight="1" x14ac:dyDescent="0.2">
      <c r="A9" s="7" t="s">
        <v>22</v>
      </c>
      <c r="B9" s="8">
        <v>5</v>
      </c>
      <c r="C9" s="8">
        <v>9</v>
      </c>
      <c r="D9" s="8">
        <v>32</v>
      </c>
      <c r="E9" s="8">
        <v>43</v>
      </c>
      <c r="F9" s="8">
        <v>33</v>
      </c>
      <c r="G9" s="8">
        <v>19</v>
      </c>
      <c r="H9" s="8">
        <v>14</v>
      </c>
      <c r="I9" s="8">
        <v>8</v>
      </c>
      <c r="J9" s="8">
        <v>36</v>
      </c>
      <c r="K9" s="8">
        <v>209</v>
      </c>
      <c r="L9" s="8">
        <v>177</v>
      </c>
      <c r="M9" s="8">
        <v>144</v>
      </c>
      <c r="N9" s="8">
        <v>104</v>
      </c>
      <c r="O9" s="8">
        <v>99</v>
      </c>
      <c r="P9" s="8">
        <v>93</v>
      </c>
      <c r="Q9" s="8">
        <v>78.166666666666671</v>
      </c>
      <c r="R9" s="15">
        <v>58.416666666666664</v>
      </c>
      <c r="S9" s="15">
        <v>65</v>
      </c>
      <c r="T9" s="15">
        <v>68.583333333333329</v>
      </c>
      <c r="U9" s="15">
        <v>133.25</v>
      </c>
      <c r="V9" s="8">
        <v>336.83333333333331</v>
      </c>
    </row>
    <row r="10" spans="1:22" ht="13.5" customHeight="1" x14ac:dyDescent="0.2">
      <c r="A10" s="7" t="s">
        <v>33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5"/>
      <c r="S10" s="15"/>
      <c r="T10" s="15"/>
      <c r="U10" s="15"/>
      <c r="V10" s="20">
        <v>48.083333333333336</v>
      </c>
    </row>
    <row r="11" spans="1:22" ht="13.5" customHeight="1" x14ac:dyDescent="0.2">
      <c r="A11" s="1" t="s">
        <v>0</v>
      </c>
      <c r="B11" s="3">
        <f>SUM(B5:B10)</f>
        <v>217</v>
      </c>
      <c r="C11" s="3">
        <f t="shared" ref="C11:P11" si="0">SUM(C5:C10)</f>
        <v>330</v>
      </c>
      <c r="D11" s="3">
        <f t="shared" si="0"/>
        <v>809</v>
      </c>
      <c r="E11" s="3">
        <f t="shared" si="0"/>
        <v>1096</v>
      </c>
      <c r="F11" s="3">
        <f t="shared" si="0"/>
        <v>846</v>
      </c>
      <c r="G11" s="3">
        <f t="shared" si="0"/>
        <v>460</v>
      </c>
      <c r="H11" s="3">
        <f t="shared" si="0"/>
        <v>270</v>
      </c>
      <c r="I11" s="3">
        <f t="shared" si="0"/>
        <v>219</v>
      </c>
      <c r="J11" s="3">
        <f t="shared" si="0"/>
        <v>628</v>
      </c>
      <c r="K11" s="3">
        <f t="shared" si="0"/>
        <v>3333</v>
      </c>
      <c r="L11" s="3">
        <f t="shared" si="0"/>
        <v>2860</v>
      </c>
      <c r="M11" s="3">
        <f t="shared" si="0"/>
        <v>2385</v>
      </c>
      <c r="N11" s="3">
        <f t="shared" si="0"/>
        <v>1557</v>
      </c>
      <c r="O11" s="3">
        <f t="shared" si="0"/>
        <v>1213</v>
      </c>
      <c r="P11" s="3">
        <f t="shared" si="0"/>
        <v>1013</v>
      </c>
      <c r="Q11" s="3">
        <f>SUM(Q5:Q10)</f>
        <v>799.66666666666663</v>
      </c>
      <c r="R11" s="14">
        <f>SUM(R5:R10)</f>
        <v>580.08333333333326</v>
      </c>
      <c r="S11" s="14">
        <f>SUM(S5:S10)</f>
        <v>578</v>
      </c>
      <c r="T11" s="14">
        <f>SUM(T5:T10)</f>
        <v>707.16666666666663</v>
      </c>
      <c r="U11" s="3">
        <f>SUM(U5:U10)</f>
        <v>1168.5</v>
      </c>
      <c r="V11" s="3">
        <f>SUM(V5:V10)</f>
        <v>2677.8333333333335</v>
      </c>
    </row>
    <row r="12" spans="1:22" ht="13.5" customHeight="1" x14ac:dyDescent="0.2"/>
    <row r="13" spans="1:22" ht="13.5" customHeight="1" x14ac:dyDescent="0.2">
      <c r="A13" s="2" t="s">
        <v>30</v>
      </c>
    </row>
    <row r="14" spans="1:22" ht="13.5" customHeight="1" x14ac:dyDescent="0.2">
      <c r="A14" s="1" t="s">
        <v>20</v>
      </c>
      <c r="B14" s="4">
        <v>178</v>
      </c>
      <c r="C14" s="4">
        <v>189</v>
      </c>
      <c r="D14" s="4">
        <v>386</v>
      </c>
      <c r="E14" s="4">
        <v>516</v>
      </c>
      <c r="F14" s="4">
        <v>451</v>
      </c>
      <c r="G14" s="4">
        <v>257</v>
      </c>
      <c r="H14" s="4">
        <v>170</v>
      </c>
      <c r="I14" s="4">
        <v>134</v>
      </c>
      <c r="J14" s="4">
        <v>315</v>
      </c>
      <c r="K14" s="4">
        <v>1607</v>
      </c>
      <c r="L14" s="4">
        <v>1542</v>
      </c>
      <c r="M14" s="4">
        <v>1269</v>
      </c>
      <c r="N14" s="4">
        <v>911</v>
      </c>
      <c r="O14" s="4">
        <v>613</v>
      </c>
      <c r="P14" s="4">
        <v>478</v>
      </c>
      <c r="Q14" s="14">
        <v>410.66666666666669</v>
      </c>
      <c r="R14" s="14">
        <v>345.41666666666669</v>
      </c>
      <c r="S14" s="14">
        <v>378</v>
      </c>
      <c r="T14" s="14">
        <v>468.5</v>
      </c>
      <c r="U14" s="14">
        <v>809.66666666666663</v>
      </c>
      <c r="V14" s="3">
        <v>1837.5</v>
      </c>
    </row>
    <row r="15" spans="1:22" ht="13.5" customHeight="1" x14ac:dyDescent="0.2">
      <c r="A15" s="1" t="s">
        <v>28</v>
      </c>
      <c r="B15" s="4">
        <v>28</v>
      </c>
      <c r="C15" s="4">
        <v>31</v>
      </c>
      <c r="D15" s="4">
        <v>73</v>
      </c>
      <c r="E15" s="4">
        <v>101</v>
      </c>
      <c r="F15" s="4">
        <v>90</v>
      </c>
      <c r="G15" s="4">
        <v>49</v>
      </c>
      <c r="H15" s="4">
        <v>28</v>
      </c>
      <c r="I15" s="4">
        <v>23</v>
      </c>
      <c r="J15" s="4">
        <v>48</v>
      </c>
      <c r="K15" s="4">
        <v>197</v>
      </c>
      <c r="L15" s="4">
        <v>168</v>
      </c>
      <c r="M15" s="4">
        <v>163</v>
      </c>
      <c r="N15" s="4">
        <v>142</v>
      </c>
      <c r="O15" s="4">
        <v>118</v>
      </c>
      <c r="P15" s="4">
        <v>119</v>
      </c>
      <c r="Q15" s="14">
        <v>106.75</v>
      </c>
      <c r="R15" s="14">
        <v>93.583333333333329</v>
      </c>
      <c r="S15" s="14">
        <v>99.083333333333329</v>
      </c>
      <c r="T15" s="14">
        <v>113.58333333333333</v>
      </c>
      <c r="U15" s="14">
        <v>218</v>
      </c>
      <c r="V15" s="3">
        <v>606.25</v>
      </c>
    </row>
    <row r="16" spans="1:22" ht="13.5" customHeight="1" x14ac:dyDescent="0.2">
      <c r="A16" s="1" t="s">
        <v>25</v>
      </c>
      <c r="B16" s="4">
        <v>33</v>
      </c>
      <c r="C16" s="4">
        <v>42</v>
      </c>
      <c r="D16" s="4">
        <v>118</v>
      </c>
      <c r="E16" s="4">
        <v>135</v>
      </c>
      <c r="F16" s="4">
        <v>103</v>
      </c>
      <c r="G16" s="4">
        <v>56</v>
      </c>
      <c r="H16" s="4">
        <v>27</v>
      </c>
      <c r="I16" s="4">
        <v>23</v>
      </c>
      <c r="J16" s="4">
        <v>98</v>
      </c>
      <c r="K16" s="4">
        <v>852</v>
      </c>
      <c r="L16" s="4">
        <v>695</v>
      </c>
      <c r="M16" s="4">
        <v>543</v>
      </c>
      <c r="N16" s="4">
        <v>363</v>
      </c>
      <c r="O16" s="4">
        <v>241</v>
      </c>
      <c r="P16" s="4">
        <v>158</v>
      </c>
      <c r="Q16" s="14">
        <v>111.25</v>
      </c>
      <c r="R16" s="14">
        <v>96.5</v>
      </c>
      <c r="S16" s="14">
        <v>103.91666666666667</v>
      </c>
      <c r="T16" s="14">
        <v>125.58333333333333</v>
      </c>
      <c r="U16" s="14">
        <v>208.66666666666666</v>
      </c>
      <c r="V16" s="3">
        <v>462.33333333333331</v>
      </c>
    </row>
    <row r="17" spans="1:22" ht="13.5" customHeight="1" x14ac:dyDescent="0.2">
      <c r="A17" s="1" t="s">
        <v>21</v>
      </c>
      <c r="B17" s="4">
        <v>18</v>
      </c>
      <c r="C17" s="4">
        <v>23</v>
      </c>
      <c r="D17" s="4">
        <v>57</v>
      </c>
      <c r="E17" s="4">
        <v>82</v>
      </c>
      <c r="F17" s="4">
        <v>80</v>
      </c>
      <c r="G17" s="4">
        <v>53</v>
      </c>
      <c r="H17" s="4">
        <v>37</v>
      </c>
      <c r="I17" s="4">
        <v>28</v>
      </c>
      <c r="J17" s="4">
        <v>61</v>
      </c>
      <c r="K17" s="4">
        <v>372</v>
      </c>
      <c r="L17" s="4">
        <v>338</v>
      </c>
      <c r="M17" s="4">
        <v>277</v>
      </c>
      <c r="N17" s="4">
        <v>211</v>
      </c>
      <c r="O17" s="4">
        <v>166</v>
      </c>
      <c r="P17" s="4">
        <v>136</v>
      </c>
      <c r="Q17" s="14">
        <v>105.16666666666667</v>
      </c>
      <c r="R17" s="14">
        <v>91.333333333333329</v>
      </c>
      <c r="S17" s="14">
        <v>89.916666666666671</v>
      </c>
      <c r="T17" s="14">
        <v>119.16666666666667</v>
      </c>
      <c r="U17" s="14">
        <v>174.75</v>
      </c>
      <c r="V17" s="3">
        <v>355.16666666666669</v>
      </c>
    </row>
    <row r="18" spans="1:22" ht="13.5" customHeight="1" x14ac:dyDescent="0.2">
      <c r="A18" s="7" t="s">
        <v>22</v>
      </c>
      <c r="B18" s="8">
        <v>36</v>
      </c>
      <c r="C18" s="8">
        <v>42</v>
      </c>
      <c r="D18" s="8">
        <v>93</v>
      </c>
      <c r="E18" s="8">
        <v>133</v>
      </c>
      <c r="F18" s="8">
        <v>134</v>
      </c>
      <c r="G18" s="8">
        <v>80</v>
      </c>
      <c r="H18" s="8">
        <v>62</v>
      </c>
      <c r="I18" s="8">
        <v>51</v>
      </c>
      <c r="J18" s="8">
        <v>94</v>
      </c>
      <c r="K18" s="8">
        <v>630</v>
      </c>
      <c r="L18" s="8">
        <v>555</v>
      </c>
      <c r="M18" s="8">
        <v>481</v>
      </c>
      <c r="N18" s="8">
        <v>365</v>
      </c>
      <c r="O18" s="8">
        <v>336</v>
      </c>
      <c r="P18" s="8">
        <v>315</v>
      </c>
      <c r="Q18" s="15">
        <v>276.58333333333331</v>
      </c>
      <c r="R18" s="15">
        <v>243.58333333333334</v>
      </c>
      <c r="S18" s="15">
        <v>261.08333333333331</v>
      </c>
      <c r="T18" s="15">
        <v>290.41666666666663</v>
      </c>
      <c r="U18" s="15">
        <v>465.91666666666669</v>
      </c>
      <c r="V18" s="8">
        <v>1061.6666666666667</v>
      </c>
    </row>
    <row r="19" spans="1:22" ht="13.5" customHeight="1" x14ac:dyDescent="0.2">
      <c r="A19" s="7" t="s">
        <v>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5"/>
      <c r="R19" s="15"/>
      <c r="S19" s="15"/>
      <c r="T19" s="15"/>
      <c r="U19" s="15"/>
      <c r="V19" s="20">
        <v>79.25</v>
      </c>
    </row>
    <row r="20" spans="1:22" ht="13.5" customHeight="1" x14ac:dyDescent="0.2">
      <c r="A20" s="1" t="s">
        <v>0</v>
      </c>
      <c r="B20" s="3">
        <f>SUM(B14:B19)</f>
        <v>293</v>
      </c>
      <c r="C20" s="3">
        <f t="shared" ref="C20" si="1">SUM(C14:C19)</f>
        <v>327</v>
      </c>
      <c r="D20" s="3">
        <f t="shared" ref="D20" si="2">SUM(D14:D19)</f>
        <v>727</v>
      </c>
      <c r="E20" s="3">
        <f t="shared" ref="E20" si="3">SUM(E14:E19)</f>
        <v>967</v>
      </c>
      <c r="F20" s="3">
        <f t="shared" ref="F20" si="4">SUM(F14:F19)</f>
        <v>858</v>
      </c>
      <c r="G20" s="3">
        <f t="shared" ref="G20" si="5">SUM(G14:G19)</f>
        <v>495</v>
      </c>
      <c r="H20" s="3">
        <f t="shared" ref="H20" si="6">SUM(H14:H19)</f>
        <v>324</v>
      </c>
      <c r="I20" s="3">
        <f t="shared" ref="I20" si="7">SUM(I14:I19)</f>
        <v>259</v>
      </c>
      <c r="J20" s="3">
        <f t="shared" ref="J20" si="8">SUM(J14:J19)</f>
        <v>616</v>
      </c>
      <c r="K20" s="3">
        <f t="shared" ref="K20" si="9">SUM(K14:K19)</f>
        <v>3658</v>
      </c>
      <c r="L20" s="3">
        <f t="shared" ref="L20" si="10">SUM(L14:L19)</f>
        <v>3298</v>
      </c>
      <c r="M20" s="3">
        <f t="shared" ref="M20" si="11">SUM(M14:M19)</f>
        <v>2733</v>
      </c>
      <c r="N20" s="3">
        <f t="shared" ref="N20" si="12">SUM(N14:N19)</f>
        <v>1992</v>
      </c>
      <c r="O20" s="3">
        <f t="shared" ref="O20" si="13">SUM(O14:O19)</f>
        <v>1474</v>
      </c>
      <c r="P20" s="3">
        <f t="shared" ref="P20" si="14">SUM(P14:P19)</f>
        <v>1206</v>
      </c>
      <c r="Q20" s="3">
        <f>SUM(Q14:Q19)</f>
        <v>1010.4166666666667</v>
      </c>
      <c r="R20" s="14">
        <f>SUM(R14:R19)</f>
        <v>870.41666666666674</v>
      </c>
      <c r="S20" s="14">
        <f>SUM(S14:S19)</f>
        <v>932</v>
      </c>
      <c r="T20" s="3">
        <f>SUM(T14:T19)</f>
        <v>1117.25</v>
      </c>
      <c r="U20" s="3">
        <f>SUM(U14:U19)</f>
        <v>1877</v>
      </c>
      <c r="V20" s="3">
        <f>SUM(V14:V19)</f>
        <v>4402.166666666667</v>
      </c>
    </row>
    <row r="21" spans="1:22" ht="13.5" customHeight="1" x14ac:dyDescent="0.2"/>
    <row r="22" spans="1:22" ht="13.5" customHeight="1" x14ac:dyDescent="0.2">
      <c r="A22" s="2" t="s">
        <v>31</v>
      </c>
    </row>
    <row r="23" spans="1:22" ht="13.5" customHeight="1" x14ac:dyDescent="0.2">
      <c r="A23" s="1" t="s">
        <v>20</v>
      </c>
      <c r="B23" s="4">
        <v>163</v>
      </c>
      <c r="C23" s="4">
        <v>152</v>
      </c>
      <c r="D23" s="4">
        <v>202</v>
      </c>
      <c r="E23" s="4">
        <v>247</v>
      </c>
      <c r="F23" s="4">
        <v>260</v>
      </c>
      <c r="G23" s="4">
        <v>203</v>
      </c>
      <c r="H23" s="4">
        <v>152</v>
      </c>
      <c r="I23" s="4">
        <v>122</v>
      </c>
      <c r="J23" s="4">
        <v>192</v>
      </c>
      <c r="K23" s="4">
        <v>799</v>
      </c>
      <c r="L23" s="4">
        <v>830</v>
      </c>
      <c r="M23" s="4">
        <v>776</v>
      </c>
      <c r="N23" s="4">
        <v>572</v>
      </c>
      <c r="O23" s="4">
        <v>339</v>
      </c>
      <c r="P23" s="4">
        <v>263</v>
      </c>
      <c r="Q23" s="14">
        <v>211</v>
      </c>
      <c r="R23" s="14">
        <v>165.75</v>
      </c>
      <c r="S23" s="14">
        <v>179.16666666666666</v>
      </c>
      <c r="T23" s="14">
        <v>204.33333333333334</v>
      </c>
      <c r="U23" s="14">
        <v>318.91666666666669</v>
      </c>
      <c r="V23" s="14">
        <v>709.33333333333337</v>
      </c>
    </row>
    <row r="24" spans="1:22" ht="13.5" customHeight="1" x14ac:dyDescent="0.2">
      <c r="A24" s="1" t="s">
        <v>28</v>
      </c>
      <c r="B24" s="4">
        <v>33</v>
      </c>
      <c r="C24" s="4">
        <v>33</v>
      </c>
      <c r="D24" s="4">
        <v>54</v>
      </c>
      <c r="E24" s="4">
        <v>80</v>
      </c>
      <c r="F24" s="4">
        <v>88</v>
      </c>
      <c r="G24" s="4">
        <v>67</v>
      </c>
      <c r="H24" s="4">
        <v>39</v>
      </c>
      <c r="I24" s="4">
        <v>36</v>
      </c>
      <c r="J24" s="4">
        <v>49</v>
      </c>
      <c r="K24" s="4">
        <v>178</v>
      </c>
      <c r="L24" s="4">
        <v>181</v>
      </c>
      <c r="M24" s="4">
        <v>181</v>
      </c>
      <c r="N24" s="4">
        <v>158</v>
      </c>
      <c r="O24" s="4">
        <v>119</v>
      </c>
      <c r="P24" s="4">
        <v>98</v>
      </c>
      <c r="Q24" s="14">
        <v>77.583333333333329</v>
      </c>
      <c r="R24" s="14">
        <v>65.333333333333329</v>
      </c>
      <c r="S24" s="14">
        <v>72</v>
      </c>
      <c r="T24" s="14">
        <v>80.25</v>
      </c>
      <c r="U24" s="14">
        <v>121.58333333333333</v>
      </c>
      <c r="V24" s="14">
        <v>293.58333333333331</v>
      </c>
    </row>
    <row r="25" spans="1:22" ht="13.5" customHeight="1" x14ac:dyDescent="0.2">
      <c r="A25" s="1" t="s">
        <v>25</v>
      </c>
      <c r="B25" s="4">
        <v>41</v>
      </c>
      <c r="C25" s="4">
        <v>42</v>
      </c>
      <c r="D25" s="4">
        <v>98</v>
      </c>
      <c r="E25" s="4">
        <v>131</v>
      </c>
      <c r="F25" s="4">
        <v>133</v>
      </c>
      <c r="G25" s="4">
        <v>97</v>
      </c>
      <c r="H25" s="4">
        <v>74</v>
      </c>
      <c r="I25" s="4">
        <v>57</v>
      </c>
      <c r="J25" s="4">
        <v>96</v>
      </c>
      <c r="K25" s="4">
        <v>709</v>
      </c>
      <c r="L25" s="4">
        <v>694</v>
      </c>
      <c r="M25" s="4">
        <v>596</v>
      </c>
      <c r="N25" s="4">
        <v>442</v>
      </c>
      <c r="O25" s="4">
        <v>269</v>
      </c>
      <c r="P25" s="4">
        <v>174</v>
      </c>
      <c r="Q25" s="14">
        <v>118.33333333333333</v>
      </c>
      <c r="R25" s="14">
        <v>95.083333333333329</v>
      </c>
      <c r="S25" s="14">
        <v>98.916666666666671</v>
      </c>
      <c r="T25" s="14">
        <v>128.08333333333334</v>
      </c>
      <c r="U25" s="14">
        <v>189.58333333333334</v>
      </c>
      <c r="V25" s="14">
        <v>398.66666666666669</v>
      </c>
    </row>
    <row r="26" spans="1:22" ht="13.5" customHeight="1" x14ac:dyDescent="0.2">
      <c r="A26" s="1" t="s">
        <v>21</v>
      </c>
      <c r="B26" s="4">
        <v>7</v>
      </c>
      <c r="C26" s="4">
        <v>9</v>
      </c>
      <c r="D26" s="4">
        <v>15</v>
      </c>
      <c r="E26" s="4">
        <v>23</v>
      </c>
      <c r="F26" s="4">
        <v>28</v>
      </c>
      <c r="G26" s="4">
        <v>22</v>
      </c>
      <c r="H26" s="4">
        <v>20</v>
      </c>
      <c r="I26" s="4">
        <v>14</v>
      </c>
      <c r="J26" s="4">
        <v>19</v>
      </c>
      <c r="K26" s="4">
        <v>94</v>
      </c>
      <c r="L26" s="4">
        <v>101</v>
      </c>
      <c r="M26" s="4">
        <v>99</v>
      </c>
      <c r="N26" s="4">
        <v>77</v>
      </c>
      <c r="O26" s="4">
        <v>55</v>
      </c>
      <c r="P26" s="4">
        <v>50</v>
      </c>
      <c r="Q26" s="14">
        <v>42.583333333333336</v>
      </c>
      <c r="R26" s="14">
        <v>34.916666666666664</v>
      </c>
      <c r="S26" s="14">
        <v>30.416666666666668</v>
      </c>
      <c r="T26" s="14">
        <v>35.333333333333336</v>
      </c>
      <c r="U26" s="14">
        <v>48.5</v>
      </c>
      <c r="V26" s="14">
        <v>131.5</v>
      </c>
    </row>
    <row r="27" spans="1:22" ht="13.5" customHeight="1" x14ac:dyDescent="0.2">
      <c r="A27" s="7" t="s">
        <v>22</v>
      </c>
      <c r="B27" s="8">
        <v>28</v>
      </c>
      <c r="C27" s="8">
        <v>25</v>
      </c>
      <c r="D27" s="8">
        <v>31</v>
      </c>
      <c r="E27" s="8">
        <v>46</v>
      </c>
      <c r="F27" s="8">
        <v>57</v>
      </c>
      <c r="G27" s="8">
        <v>46</v>
      </c>
      <c r="H27" s="8">
        <v>37</v>
      </c>
      <c r="I27" s="8">
        <v>40</v>
      </c>
      <c r="J27" s="8">
        <v>61</v>
      </c>
      <c r="K27" s="8">
        <v>285</v>
      </c>
      <c r="L27" s="8">
        <v>286</v>
      </c>
      <c r="M27" s="8">
        <v>288</v>
      </c>
      <c r="N27" s="8">
        <v>242</v>
      </c>
      <c r="O27" s="8">
        <v>173</v>
      </c>
      <c r="P27" s="8">
        <v>164</v>
      </c>
      <c r="Q27" s="15">
        <v>147.83333333333334</v>
      </c>
      <c r="R27" s="15">
        <v>115.16666666666667</v>
      </c>
      <c r="S27" s="15">
        <v>106.83333333333333</v>
      </c>
      <c r="T27" s="15">
        <v>127.33333333333334</v>
      </c>
      <c r="U27" s="15">
        <v>182.91666666666666</v>
      </c>
      <c r="V27" s="15">
        <v>418.91666666666669</v>
      </c>
    </row>
    <row r="28" spans="1:22" ht="13.5" customHeight="1" x14ac:dyDescent="0.2">
      <c r="A28" s="7" t="s">
        <v>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5"/>
      <c r="R28" s="15"/>
      <c r="S28" s="15"/>
      <c r="T28" s="15"/>
      <c r="U28" s="15"/>
      <c r="V28" s="19">
        <v>42.75</v>
      </c>
    </row>
    <row r="29" spans="1:22" ht="13.5" customHeight="1" x14ac:dyDescent="0.2">
      <c r="A29" s="1" t="s">
        <v>0</v>
      </c>
      <c r="B29" s="3">
        <f>SUM(B23:B28)</f>
        <v>272</v>
      </c>
      <c r="C29" s="3">
        <f t="shared" ref="C29" si="15">SUM(C23:C28)</f>
        <v>261</v>
      </c>
      <c r="D29" s="3">
        <f t="shared" ref="D29" si="16">SUM(D23:D28)</f>
        <v>400</v>
      </c>
      <c r="E29" s="3">
        <f t="shared" ref="E29" si="17">SUM(E23:E28)</f>
        <v>527</v>
      </c>
      <c r="F29" s="3">
        <f t="shared" ref="F29" si="18">SUM(F23:F28)</f>
        <v>566</v>
      </c>
      <c r="G29" s="3">
        <f t="shared" ref="G29" si="19">SUM(G23:G28)</f>
        <v>435</v>
      </c>
      <c r="H29" s="3">
        <f t="shared" ref="H29" si="20">SUM(H23:H28)</f>
        <v>322</v>
      </c>
      <c r="I29" s="3">
        <f t="shared" ref="I29" si="21">SUM(I23:I28)</f>
        <v>269</v>
      </c>
      <c r="J29" s="3">
        <f t="shared" ref="J29" si="22">SUM(J23:J28)</f>
        <v>417</v>
      </c>
      <c r="K29" s="3">
        <f t="shared" ref="K29" si="23">SUM(K23:K28)</f>
        <v>2065</v>
      </c>
      <c r="L29" s="3">
        <f t="shared" ref="L29" si="24">SUM(L23:L28)</f>
        <v>2092</v>
      </c>
      <c r="M29" s="3">
        <f t="shared" ref="M29" si="25">SUM(M23:M28)</f>
        <v>1940</v>
      </c>
      <c r="N29" s="3">
        <f t="shared" ref="N29" si="26">SUM(N23:N28)</f>
        <v>1491</v>
      </c>
      <c r="O29" s="3">
        <f t="shared" ref="O29" si="27">SUM(O23:O28)</f>
        <v>955</v>
      </c>
      <c r="P29" s="3">
        <f t="shared" ref="P29" si="28">SUM(P23:P28)</f>
        <v>749</v>
      </c>
      <c r="Q29" s="14">
        <f>SUM(Q23:Q28)</f>
        <v>597.33333333333326</v>
      </c>
      <c r="R29" s="14">
        <f>SUM(R23:R28)</f>
        <v>476.25</v>
      </c>
      <c r="S29" s="14">
        <f>SUM(S23:S28)</f>
        <v>487.33333333333331</v>
      </c>
      <c r="T29" s="14">
        <f>SUM(T23:T28)</f>
        <v>575.33333333333337</v>
      </c>
      <c r="U29" s="14">
        <f>SUM(U23:U28)</f>
        <v>861.5</v>
      </c>
      <c r="V29" s="3">
        <f>SUM(V23:V28)</f>
        <v>1994.7500000000002</v>
      </c>
    </row>
    <row r="30" spans="1:22" ht="13.5" customHeight="1" x14ac:dyDescent="0.2"/>
    <row r="31" spans="1:22" ht="13.5" customHeight="1" x14ac:dyDescent="0.2">
      <c r="A31" s="9" t="s">
        <v>10</v>
      </c>
    </row>
    <row r="32" spans="1:22" ht="13.5" customHeight="1" x14ac:dyDescent="0.2">
      <c r="A32" s="2" t="s">
        <v>29</v>
      </c>
      <c r="T32" s="1" t="s">
        <v>27</v>
      </c>
    </row>
    <row r="33" spans="1:22" ht="13.5" customHeight="1" x14ac:dyDescent="0.2">
      <c r="A33" s="1" t="s">
        <v>20</v>
      </c>
      <c r="B33" s="4">
        <v>302</v>
      </c>
      <c r="C33" s="4">
        <v>345</v>
      </c>
      <c r="D33" s="4">
        <v>596</v>
      </c>
      <c r="E33" s="4">
        <v>810</v>
      </c>
      <c r="F33" s="4">
        <v>791</v>
      </c>
      <c r="G33" s="4">
        <v>525</v>
      </c>
      <c r="H33" s="4">
        <v>328</v>
      </c>
      <c r="I33" s="4">
        <v>242</v>
      </c>
      <c r="J33" s="4">
        <v>355</v>
      </c>
      <c r="K33" s="4">
        <v>1281</v>
      </c>
      <c r="L33" s="4">
        <v>1284</v>
      </c>
      <c r="M33" s="4">
        <v>1158</v>
      </c>
      <c r="N33" s="4">
        <v>851</v>
      </c>
      <c r="O33" s="4">
        <v>708</v>
      </c>
      <c r="P33" s="4">
        <v>594</v>
      </c>
      <c r="Q33" s="14">
        <v>482.41666666666669</v>
      </c>
      <c r="R33" s="14">
        <v>371.58333333333331</v>
      </c>
      <c r="S33" s="14">
        <v>318.33333333333331</v>
      </c>
      <c r="T33" s="14">
        <v>331.16666666666669</v>
      </c>
      <c r="U33" s="14">
        <v>518.41666666666663</v>
      </c>
      <c r="V33" s="3">
        <v>1079</v>
      </c>
    </row>
    <row r="34" spans="1:22" ht="13.5" customHeight="1" x14ac:dyDescent="0.2">
      <c r="A34" s="1" t="s">
        <v>28</v>
      </c>
      <c r="B34" s="4">
        <v>29</v>
      </c>
      <c r="C34" s="4">
        <v>41</v>
      </c>
      <c r="D34" s="4">
        <v>65</v>
      </c>
      <c r="E34" s="4">
        <v>75</v>
      </c>
      <c r="F34" s="4">
        <v>71</v>
      </c>
      <c r="G34" s="4">
        <v>42</v>
      </c>
      <c r="H34" s="4">
        <v>26</v>
      </c>
      <c r="I34" s="4">
        <v>15</v>
      </c>
      <c r="J34" s="4">
        <v>29</v>
      </c>
      <c r="K34" s="4">
        <v>119</v>
      </c>
      <c r="L34" s="4">
        <v>103</v>
      </c>
      <c r="M34" s="4">
        <v>102</v>
      </c>
      <c r="N34" s="4">
        <v>102</v>
      </c>
      <c r="O34" s="4">
        <v>86</v>
      </c>
      <c r="P34" s="4">
        <v>83</v>
      </c>
      <c r="Q34" s="14">
        <v>57.333333333333336</v>
      </c>
      <c r="R34" s="14">
        <v>45.916666666666664</v>
      </c>
      <c r="S34" s="14">
        <v>43.583333333333336</v>
      </c>
      <c r="T34" s="14">
        <v>50.333333333333336</v>
      </c>
      <c r="U34" s="14">
        <v>77.5</v>
      </c>
      <c r="V34" s="3">
        <v>166.41666666666666</v>
      </c>
    </row>
    <row r="35" spans="1:22" ht="13.5" customHeight="1" x14ac:dyDescent="0.2">
      <c r="A35" s="1" t="s">
        <v>25</v>
      </c>
      <c r="B35" s="4">
        <v>10</v>
      </c>
      <c r="C35" s="4">
        <v>9</v>
      </c>
      <c r="D35" s="4">
        <v>18</v>
      </c>
      <c r="E35" s="4">
        <v>23</v>
      </c>
      <c r="F35" s="4">
        <v>24</v>
      </c>
      <c r="G35" s="4">
        <v>17</v>
      </c>
      <c r="H35" s="4">
        <v>13</v>
      </c>
      <c r="I35" s="4">
        <v>11</v>
      </c>
      <c r="J35" s="4">
        <v>24</v>
      </c>
      <c r="K35" s="4">
        <v>148</v>
      </c>
      <c r="L35" s="4">
        <v>123</v>
      </c>
      <c r="M35" s="4">
        <v>129</v>
      </c>
      <c r="N35" s="4">
        <v>109</v>
      </c>
      <c r="O35" s="4">
        <v>97</v>
      </c>
      <c r="P35" s="4">
        <v>66</v>
      </c>
      <c r="Q35" s="14">
        <v>49.666666666666664</v>
      </c>
      <c r="R35" s="14">
        <v>33.916666666666664</v>
      </c>
      <c r="S35" s="14">
        <v>25.916666666666668</v>
      </c>
      <c r="T35" s="14">
        <v>22.583333333333332</v>
      </c>
      <c r="U35" s="14">
        <v>38.583333333333336</v>
      </c>
      <c r="V35" s="3">
        <v>88.75</v>
      </c>
    </row>
    <row r="36" spans="1:22" ht="13.5" customHeight="1" x14ac:dyDescent="0.2">
      <c r="A36" s="1" t="s">
        <v>21</v>
      </c>
      <c r="B36" s="4">
        <v>51</v>
      </c>
      <c r="C36" s="4">
        <v>55</v>
      </c>
      <c r="D36" s="4">
        <v>108</v>
      </c>
      <c r="E36" s="4">
        <v>139</v>
      </c>
      <c r="F36" s="4">
        <v>142</v>
      </c>
      <c r="G36" s="4">
        <v>103</v>
      </c>
      <c r="H36" s="4">
        <v>55</v>
      </c>
      <c r="I36" s="4">
        <v>45</v>
      </c>
      <c r="J36" s="4">
        <v>74</v>
      </c>
      <c r="K36" s="4">
        <v>409</v>
      </c>
      <c r="L36" s="4">
        <v>370</v>
      </c>
      <c r="M36" s="4">
        <v>337</v>
      </c>
      <c r="N36" s="4">
        <v>252</v>
      </c>
      <c r="O36" s="4">
        <v>247</v>
      </c>
      <c r="P36" s="4">
        <v>214</v>
      </c>
      <c r="Q36" s="14">
        <v>171.16666666666666</v>
      </c>
      <c r="R36" s="14">
        <v>133.08333333333334</v>
      </c>
      <c r="S36" s="14">
        <v>102.75</v>
      </c>
      <c r="T36" s="14">
        <v>112.33333333333333</v>
      </c>
      <c r="U36" s="14">
        <v>179.83333333333334</v>
      </c>
      <c r="V36" s="3">
        <v>389.5</v>
      </c>
    </row>
    <row r="37" spans="1:22" ht="13.5" customHeight="1" x14ac:dyDescent="0.2">
      <c r="A37" s="7" t="s">
        <v>22</v>
      </c>
      <c r="B37" s="8">
        <v>14</v>
      </c>
      <c r="C37" s="8">
        <v>20</v>
      </c>
      <c r="D37" s="8">
        <v>36</v>
      </c>
      <c r="E37" s="8">
        <v>46</v>
      </c>
      <c r="F37" s="8">
        <v>53</v>
      </c>
      <c r="G37" s="8">
        <v>44</v>
      </c>
      <c r="H37" s="8">
        <v>30</v>
      </c>
      <c r="I37" s="8">
        <v>24</v>
      </c>
      <c r="J37" s="8">
        <v>44</v>
      </c>
      <c r="K37" s="8">
        <v>225</v>
      </c>
      <c r="L37" s="8">
        <v>229</v>
      </c>
      <c r="M37" s="8">
        <v>227</v>
      </c>
      <c r="N37" s="8">
        <v>182</v>
      </c>
      <c r="O37" s="8">
        <v>189</v>
      </c>
      <c r="P37" s="8">
        <v>175</v>
      </c>
      <c r="Q37" s="15">
        <v>175.41666666666666</v>
      </c>
      <c r="R37" s="15">
        <v>141.16666666666666</v>
      </c>
      <c r="S37" s="15">
        <v>126.58333333333333</v>
      </c>
      <c r="T37" s="15">
        <v>126.33333333333334</v>
      </c>
      <c r="U37" s="15">
        <v>237</v>
      </c>
      <c r="V37" s="8">
        <v>561.5</v>
      </c>
    </row>
    <row r="38" spans="1:22" ht="13.5" customHeight="1" x14ac:dyDescent="0.2">
      <c r="A38" s="7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5"/>
      <c r="R38" s="15"/>
      <c r="S38" s="15"/>
      <c r="T38" s="15"/>
      <c r="U38" s="15"/>
      <c r="V38" s="20">
        <v>45.583333333333336</v>
      </c>
    </row>
    <row r="39" spans="1:22" ht="13.5" customHeight="1" x14ac:dyDescent="0.2">
      <c r="A39" s="1" t="s">
        <v>0</v>
      </c>
      <c r="B39" s="3">
        <f>SUM(B33:B38)</f>
        <v>406</v>
      </c>
      <c r="C39" s="3">
        <f t="shared" ref="C39" si="29">SUM(C33:C38)</f>
        <v>470</v>
      </c>
      <c r="D39" s="3">
        <f t="shared" ref="D39" si="30">SUM(D33:D38)</f>
        <v>823</v>
      </c>
      <c r="E39" s="3">
        <f t="shared" ref="E39" si="31">SUM(E33:E38)</f>
        <v>1093</v>
      </c>
      <c r="F39" s="3">
        <f t="shared" ref="F39" si="32">SUM(F33:F38)</f>
        <v>1081</v>
      </c>
      <c r="G39" s="3">
        <f t="shared" ref="G39" si="33">SUM(G33:G38)</f>
        <v>731</v>
      </c>
      <c r="H39" s="3">
        <f t="shared" ref="H39" si="34">SUM(H33:H38)</f>
        <v>452</v>
      </c>
      <c r="I39" s="3">
        <f t="shared" ref="I39" si="35">SUM(I33:I38)</f>
        <v>337</v>
      </c>
      <c r="J39" s="3">
        <f t="shared" ref="J39" si="36">SUM(J33:J38)</f>
        <v>526</v>
      </c>
      <c r="K39" s="3">
        <f t="shared" ref="K39" si="37">SUM(K33:K38)</f>
        <v>2182</v>
      </c>
      <c r="L39" s="3">
        <f t="shared" ref="L39" si="38">SUM(L33:L38)</f>
        <v>2109</v>
      </c>
      <c r="M39" s="3">
        <f t="shared" ref="M39" si="39">SUM(M33:M38)</f>
        <v>1953</v>
      </c>
      <c r="N39" s="3">
        <f t="shared" ref="N39" si="40">SUM(N33:N38)</f>
        <v>1496</v>
      </c>
      <c r="O39" s="3">
        <f t="shared" ref="O39" si="41">SUM(O33:O38)</f>
        <v>1327</v>
      </c>
      <c r="P39" s="3">
        <f t="shared" ref="P39" si="42">SUM(P33:P38)</f>
        <v>1132</v>
      </c>
      <c r="Q39" s="14">
        <f>SUM(Q33:Q38)</f>
        <v>935.99999999999989</v>
      </c>
      <c r="R39" s="14">
        <f>SUM(R33:R38)</f>
        <v>725.66666666666663</v>
      </c>
      <c r="S39" s="14">
        <f>SUM(S33:S38)</f>
        <v>617.16666666666663</v>
      </c>
      <c r="T39" s="14">
        <f>SUM(T33:T38)</f>
        <v>642.75</v>
      </c>
      <c r="U39" s="3">
        <f>SUM(U33:U38)</f>
        <v>1051.3333333333335</v>
      </c>
      <c r="V39" s="3">
        <f>SUM(V33:V38)</f>
        <v>2330.7500000000005</v>
      </c>
    </row>
    <row r="40" spans="1:22" ht="13.5" customHeight="1" x14ac:dyDescent="0.2"/>
    <row r="41" spans="1:22" ht="13.5" customHeight="1" x14ac:dyDescent="0.2">
      <c r="A41" s="2" t="s">
        <v>30</v>
      </c>
    </row>
    <row r="42" spans="1:22" ht="13.5" customHeight="1" x14ac:dyDescent="0.2">
      <c r="A42" s="1" t="s">
        <v>20</v>
      </c>
      <c r="B42" s="4">
        <v>325</v>
      </c>
      <c r="C42" s="4">
        <v>322</v>
      </c>
      <c r="D42" s="4">
        <v>478</v>
      </c>
      <c r="E42" s="4">
        <v>591</v>
      </c>
      <c r="F42" s="4">
        <v>564</v>
      </c>
      <c r="G42" s="4">
        <v>404</v>
      </c>
      <c r="H42" s="4">
        <v>277</v>
      </c>
      <c r="I42" s="4">
        <v>213</v>
      </c>
      <c r="J42" s="4">
        <v>289</v>
      </c>
      <c r="K42" s="4">
        <v>1048</v>
      </c>
      <c r="L42" s="4">
        <v>1119</v>
      </c>
      <c r="M42" s="4">
        <v>1043</v>
      </c>
      <c r="N42" s="4">
        <v>799</v>
      </c>
      <c r="O42" s="4">
        <v>628</v>
      </c>
      <c r="P42" s="4">
        <v>514</v>
      </c>
      <c r="Q42" s="14">
        <v>405.08333333333331</v>
      </c>
      <c r="R42" s="14">
        <v>315.75</v>
      </c>
      <c r="S42" s="14">
        <v>315.25</v>
      </c>
      <c r="T42" s="14">
        <v>317</v>
      </c>
      <c r="U42" s="14">
        <v>458.08333333333331</v>
      </c>
      <c r="V42" s="3">
        <v>1015.75</v>
      </c>
    </row>
    <row r="43" spans="1:22" ht="13.5" customHeight="1" x14ac:dyDescent="0.2">
      <c r="A43" s="1" t="s">
        <v>28</v>
      </c>
      <c r="B43" s="4">
        <v>64</v>
      </c>
      <c r="C43" s="4">
        <v>69</v>
      </c>
      <c r="D43" s="4">
        <v>104</v>
      </c>
      <c r="E43" s="4">
        <v>136</v>
      </c>
      <c r="F43" s="4">
        <v>142</v>
      </c>
      <c r="G43" s="4">
        <v>88</v>
      </c>
      <c r="H43" s="4">
        <v>54</v>
      </c>
      <c r="I43" s="4">
        <v>42</v>
      </c>
      <c r="J43" s="4">
        <v>74</v>
      </c>
      <c r="K43" s="4">
        <v>295</v>
      </c>
      <c r="L43" s="4">
        <v>296</v>
      </c>
      <c r="M43" s="4">
        <v>282</v>
      </c>
      <c r="N43" s="4">
        <v>251</v>
      </c>
      <c r="O43" s="4">
        <v>197</v>
      </c>
      <c r="P43" s="4">
        <v>171</v>
      </c>
      <c r="Q43" s="14">
        <v>145.41666666666666</v>
      </c>
      <c r="R43" s="14">
        <v>122.5</v>
      </c>
      <c r="S43" s="14">
        <v>121.91666666666667</v>
      </c>
      <c r="T43" s="14">
        <v>129.83333333333334</v>
      </c>
      <c r="U43" s="14">
        <v>171.91666666666666</v>
      </c>
      <c r="V43" s="3">
        <v>415.83333333333331</v>
      </c>
    </row>
    <row r="44" spans="1:22" ht="13.5" customHeight="1" x14ac:dyDescent="0.2">
      <c r="A44" s="1" t="s">
        <v>25</v>
      </c>
      <c r="B44" s="4">
        <v>24</v>
      </c>
      <c r="C44" s="4">
        <v>24</v>
      </c>
      <c r="D44" s="4">
        <v>49</v>
      </c>
      <c r="E44" s="4">
        <v>60</v>
      </c>
      <c r="F44" s="4">
        <v>61</v>
      </c>
      <c r="G44" s="4">
        <v>48</v>
      </c>
      <c r="H44" s="4">
        <v>24</v>
      </c>
      <c r="I44" s="4">
        <v>13</v>
      </c>
      <c r="J44" s="4">
        <v>28</v>
      </c>
      <c r="K44" s="4">
        <v>202</v>
      </c>
      <c r="L44" s="4">
        <v>188</v>
      </c>
      <c r="M44" s="4">
        <v>195</v>
      </c>
      <c r="N44" s="4">
        <v>177</v>
      </c>
      <c r="O44" s="4">
        <v>146</v>
      </c>
      <c r="P44" s="4">
        <v>106</v>
      </c>
      <c r="Q44" s="14">
        <v>94.666666666666671</v>
      </c>
      <c r="R44" s="14">
        <v>86</v>
      </c>
      <c r="S44" s="14">
        <v>72.583333333333329</v>
      </c>
      <c r="T44" s="14">
        <v>78.416666666666671</v>
      </c>
      <c r="U44" s="14">
        <v>104.58333333333333</v>
      </c>
      <c r="V44" s="3">
        <v>226.83333333333334</v>
      </c>
    </row>
    <row r="45" spans="1:22" ht="13.5" customHeight="1" x14ac:dyDescent="0.2">
      <c r="A45" s="1" t="s">
        <v>21</v>
      </c>
      <c r="B45" s="4">
        <v>46</v>
      </c>
      <c r="C45" s="4">
        <v>46</v>
      </c>
      <c r="D45" s="4">
        <v>96</v>
      </c>
      <c r="E45" s="4">
        <v>136</v>
      </c>
      <c r="F45" s="4">
        <v>127</v>
      </c>
      <c r="G45" s="4">
        <v>87</v>
      </c>
      <c r="H45" s="4">
        <v>51</v>
      </c>
      <c r="I45" s="4">
        <v>40</v>
      </c>
      <c r="J45" s="4">
        <v>74</v>
      </c>
      <c r="K45" s="4">
        <v>441</v>
      </c>
      <c r="L45" s="4">
        <v>474</v>
      </c>
      <c r="M45" s="4">
        <v>429</v>
      </c>
      <c r="N45" s="4">
        <v>327</v>
      </c>
      <c r="O45" s="4">
        <v>267</v>
      </c>
      <c r="P45" s="4">
        <v>216</v>
      </c>
      <c r="Q45" s="14">
        <v>173.75</v>
      </c>
      <c r="R45" s="14">
        <v>142.5</v>
      </c>
      <c r="S45" s="14">
        <v>135.66666666666666</v>
      </c>
      <c r="T45" s="14">
        <v>134.91666666666666</v>
      </c>
      <c r="U45" s="14">
        <v>205.58333333333334</v>
      </c>
      <c r="V45" s="3">
        <v>418.58333333333331</v>
      </c>
    </row>
    <row r="46" spans="1:22" ht="13.5" customHeight="1" x14ac:dyDescent="0.2">
      <c r="A46" s="7" t="s">
        <v>22</v>
      </c>
      <c r="B46" s="8">
        <v>61</v>
      </c>
      <c r="C46" s="8">
        <v>59</v>
      </c>
      <c r="D46" s="8">
        <v>113</v>
      </c>
      <c r="E46" s="8">
        <v>161</v>
      </c>
      <c r="F46" s="8">
        <v>161</v>
      </c>
      <c r="G46" s="8">
        <v>122</v>
      </c>
      <c r="H46" s="8">
        <v>72</v>
      </c>
      <c r="I46" s="8">
        <v>66</v>
      </c>
      <c r="J46" s="8">
        <v>114</v>
      </c>
      <c r="K46" s="8">
        <v>686</v>
      </c>
      <c r="L46" s="8">
        <v>712</v>
      </c>
      <c r="M46" s="8">
        <v>741</v>
      </c>
      <c r="N46" s="8">
        <v>625</v>
      </c>
      <c r="O46" s="8">
        <v>608</v>
      </c>
      <c r="P46" s="8">
        <v>566</v>
      </c>
      <c r="Q46" s="15">
        <v>517.75</v>
      </c>
      <c r="R46" s="15">
        <v>456.75</v>
      </c>
      <c r="S46" s="15">
        <v>402.25</v>
      </c>
      <c r="T46" s="7">
        <v>429</v>
      </c>
      <c r="U46" s="15">
        <v>657.83333333333337</v>
      </c>
      <c r="V46" s="8">
        <v>1454.9166666666667</v>
      </c>
    </row>
    <row r="47" spans="1:22" ht="13.5" customHeight="1" x14ac:dyDescent="0.2">
      <c r="A47" s="7" t="s">
        <v>33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5"/>
      <c r="R47" s="15"/>
      <c r="S47" s="15"/>
      <c r="T47" s="7"/>
      <c r="U47" s="15"/>
      <c r="V47" s="20">
        <v>38.416666666666664</v>
      </c>
    </row>
    <row r="48" spans="1:22" ht="13.5" customHeight="1" x14ac:dyDescent="0.2">
      <c r="A48" s="1" t="s">
        <v>0</v>
      </c>
      <c r="B48" s="3">
        <f>SUM(B42:B47)</f>
        <v>520</v>
      </c>
      <c r="C48" s="3">
        <f t="shared" ref="C48" si="43">SUM(C42:C47)</f>
        <v>520</v>
      </c>
      <c r="D48" s="3">
        <f t="shared" ref="D48" si="44">SUM(D42:D47)</f>
        <v>840</v>
      </c>
      <c r="E48" s="3">
        <f t="shared" ref="E48" si="45">SUM(E42:E47)</f>
        <v>1084</v>
      </c>
      <c r="F48" s="3">
        <f t="shared" ref="F48" si="46">SUM(F42:F47)</f>
        <v>1055</v>
      </c>
      <c r="G48" s="3">
        <f t="shared" ref="G48" si="47">SUM(G42:G47)</f>
        <v>749</v>
      </c>
      <c r="H48" s="3">
        <f t="shared" ref="H48" si="48">SUM(H42:H47)</f>
        <v>478</v>
      </c>
      <c r="I48" s="3">
        <f t="shared" ref="I48" si="49">SUM(I42:I47)</f>
        <v>374</v>
      </c>
      <c r="J48" s="3">
        <f t="shared" ref="J48" si="50">SUM(J42:J47)</f>
        <v>579</v>
      </c>
      <c r="K48" s="3">
        <f t="shared" ref="K48" si="51">SUM(K42:K47)</f>
        <v>2672</v>
      </c>
      <c r="L48" s="3">
        <f t="shared" ref="L48" si="52">SUM(L42:L47)</f>
        <v>2789</v>
      </c>
      <c r="M48" s="3">
        <f t="shared" ref="M48" si="53">SUM(M42:M47)</f>
        <v>2690</v>
      </c>
      <c r="N48" s="3">
        <f t="shared" ref="N48" si="54">SUM(N42:N47)</f>
        <v>2179</v>
      </c>
      <c r="O48" s="3">
        <f t="shared" ref="O48" si="55">SUM(O42:O47)</f>
        <v>1846</v>
      </c>
      <c r="P48" s="3">
        <f t="shared" ref="P48" si="56">SUM(P42:P47)</f>
        <v>1573</v>
      </c>
      <c r="Q48" s="3">
        <f>SUM(Q42:Q47)</f>
        <v>1336.6666666666665</v>
      </c>
      <c r="R48" s="3">
        <f>SUM(R42:R47)</f>
        <v>1123.5</v>
      </c>
      <c r="S48" s="3">
        <f>SUM(S42:S47)</f>
        <v>1047.6666666666665</v>
      </c>
      <c r="T48" s="3">
        <f>SUM(T42:T47)</f>
        <v>1089.1666666666665</v>
      </c>
      <c r="U48" s="3">
        <f>SUM(U42:U47)</f>
        <v>1598</v>
      </c>
      <c r="V48" s="3">
        <f>SUM(V42:V47)</f>
        <v>3570.3333333333335</v>
      </c>
    </row>
    <row r="49" spans="1:22" ht="13.5" customHeight="1" x14ac:dyDescent="0.2"/>
    <row r="50" spans="1:22" ht="13.5" customHeight="1" x14ac:dyDescent="0.2">
      <c r="A50" s="2" t="s">
        <v>31</v>
      </c>
    </row>
    <row r="51" spans="1:22" ht="13.5" customHeight="1" x14ac:dyDescent="0.2">
      <c r="A51" s="1" t="s">
        <v>20</v>
      </c>
      <c r="B51" s="4">
        <v>350</v>
      </c>
      <c r="C51" s="4">
        <v>325</v>
      </c>
      <c r="D51" s="4">
        <v>332</v>
      </c>
      <c r="E51" s="4">
        <v>401</v>
      </c>
      <c r="F51" s="4">
        <v>412</v>
      </c>
      <c r="G51" s="4">
        <v>359</v>
      </c>
      <c r="H51" s="4">
        <v>285</v>
      </c>
      <c r="I51" s="4">
        <v>223</v>
      </c>
      <c r="J51" s="4">
        <v>252</v>
      </c>
      <c r="K51" s="4">
        <v>713</v>
      </c>
      <c r="L51" s="4">
        <v>788</v>
      </c>
      <c r="M51" s="4">
        <v>765</v>
      </c>
      <c r="N51" s="4">
        <v>597</v>
      </c>
      <c r="O51" s="4">
        <v>446</v>
      </c>
      <c r="P51" s="4">
        <v>389</v>
      </c>
      <c r="Q51" s="14">
        <v>312.83333333333331</v>
      </c>
      <c r="R51" s="14">
        <v>257.75</v>
      </c>
      <c r="S51" s="14">
        <v>234.66666666666666</v>
      </c>
      <c r="T51" s="14">
        <v>227.83333333333334</v>
      </c>
      <c r="U51" s="14">
        <v>291.08333333333331</v>
      </c>
      <c r="V51" s="14">
        <v>605.91666666666663</v>
      </c>
    </row>
    <row r="52" spans="1:22" ht="13.5" customHeight="1" x14ac:dyDescent="0.2">
      <c r="A52" s="1" t="s">
        <v>28</v>
      </c>
      <c r="B52" s="4">
        <v>58</v>
      </c>
      <c r="C52" s="4">
        <v>52</v>
      </c>
      <c r="D52" s="4">
        <v>66</v>
      </c>
      <c r="E52" s="4">
        <v>69</v>
      </c>
      <c r="F52" s="4">
        <v>71</v>
      </c>
      <c r="G52" s="4">
        <v>64</v>
      </c>
      <c r="H52" s="4">
        <v>49</v>
      </c>
      <c r="I52" s="4">
        <v>42</v>
      </c>
      <c r="J52" s="4">
        <v>50</v>
      </c>
      <c r="K52" s="4">
        <v>184</v>
      </c>
      <c r="L52" s="4">
        <v>211</v>
      </c>
      <c r="M52" s="4">
        <v>223</v>
      </c>
      <c r="N52" s="4">
        <v>191</v>
      </c>
      <c r="O52" s="4">
        <v>160</v>
      </c>
      <c r="P52" s="4">
        <v>141</v>
      </c>
      <c r="Q52" s="14">
        <v>117.08333333333333</v>
      </c>
      <c r="R52" s="14">
        <v>89.75</v>
      </c>
      <c r="S52" s="14">
        <v>87.833333333333329</v>
      </c>
      <c r="T52" s="14">
        <v>87.416666666666671</v>
      </c>
      <c r="U52" s="14">
        <v>112.91666666666667</v>
      </c>
      <c r="V52" s="14">
        <v>250.41666666666666</v>
      </c>
    </row>
    <row r="53" spans="1:22" ht="13.5" customHeight="1" x14ac:dyDescent="0.2">
      <c r="A53" s="1" t="s">
        <v>25</v>
      </c>
      <c r="B53" s="4">
        <v>6</v>
      </c>
      <c r="C53" s="4">
        <v>5</v>
      </c>
      <c r="D53" s="4">
        <v>11</v>
      </c>
      <c r="E53" s="4">
        <v>16</v>
      </c>
      <c r="F53" s="4">
        <v>18</v>
      </c>
      <c r="G53" s="4">
        <v>13</v>
      </c>
      <c r="H53" s="4">
        <v>10</v>
      </c>
      <c r="I53" s="4">
        <v>12</v>
      </c>
      <c r="J53" s="4">
        <v>16</v>
      </c>
      <c r="K53" s="4">
        <v>61</v>
      </c>
      <c r="L53" s="4">
        <v>59</v>
      </c>
      <c r="M53" s="4">
        <v>64</v>
      </c>
      <c r="N53" s="4">
        <v>56</v>
      </c>
      <c r="O53" s="4">
        <v>49</v>
      </c>
      <c r="P53" s="4">
        <v>38</v>
      </c>
      <c r="Q53" s="14">
        <v>28.166666666666668</v>
      </c>
      <c r="R53" s="14">
        <v>26.583333333333332</v>
      </c>
      <c r="S53" s="14">
        <v>22.416666666666668</v>
      </c>
      <c r="T53" s="14">
        <v>27.5</v>
      </c>
      <c r="U53" s="14">
        <v>45.916666666666664</v>
      </c>
      <c r="V53" s="14">
        <v>103</v>
      </c>
    </row>
    <row r="54" spans="1:22" ht="13.5" customHeight="1" x14ac:dyDescent="0.2">
      <c r="A54" s="1" t="s">
        <v>21</v>
      </c>
      <c r="B54" s="4">
        <v>8</v>
      </c>
      <c r="C54" s="4">
        <v>9</v>
      </c>
      <c r="D54" s="4">
        <v>13</v>
      </c>
      <c r="E54" s="4">
        <v>16</v>
      </c>
      <c r="F54" s="4">
        <v>16</v>
      </c>
      <c r="G54" s="4">
        <v>19</v>
      </c>
      <c r="H54" s="4">
        <v>11</v>
      </c>
      <c r="I54" s="4">
        <v>9</v>
      </c>
      <c r="J54" s="4">
        <v>17</v>
      </c>
      <c r="K54" s="4">
        <v>83</v>
      </c>
      <c r="L54" s="4">
        <v>101</v>
      </c>
      <c r="M54" s="4">
        <v>109</v>
      </c>
      <c r="N54" s="4">
        <v>94</v>
      </c>
      <c r="O54" s="4">
        <v>81</v>
      </c>
      <c r="P54" s="4">
        <v>65</v>
      </c>
      <c r="Q54" s="14">
        <v>61.666666666666664</v>
      </c>
      <c r="R54" s="14">
        <v>49.75</v>
      </c>
      <c r="S54" s="14">
        <v>47.916666666666664</v>
      </c>
      <c r="T54" s="14">
        <v>51.083333333333336</v>
      </c>
      <c r="U54" s="14">
        <v>66</v>
      </c>
      <c r="V54" s="14">
        <v>154.5</v>
      </c>
    </row>
    <row r="55" spans="1:22" ht="13.5" customHeight="1" x14ac:dyDescent="0.2">
      <c r="A55" s="7" t="s">
        <v>22</v>
      </c>
      <c r="B55" s="8">
        <v>18</v>
      </c>
      <c r="C55" s="8">
        <v>19</v>
      </c>
      <c r="D55" s="8">
        <v>18</v>
      </c>
      <c r="E55" s="8">
        <v>28</v>
      </c>
      <c r="F55" s="8">
        <v>40</v>
      </c>
      <c r="G55" s="8">
        <v>42</v>
      </c>
      <c r="H55" s="8">
        <v>31</v>
      </c>
      <c r="I55" s="8">
        <v>31</v>
      </c>
      <c r="J55" s="8">
        <v>40</v>
      </c>
      <c r="K55" s="8">
        <v>172</v>
      </c>
      <c r="L55" s="8">
        <v>198</v>
      </c>
      <c r="M55" s="8">
        <v>206</v>
      </c>
      <c r="N55" s="8">
        <v>188</v>
      </c>
      <c r="O55" s="8">
        <v>179</v>
      </c>
      <c r="P55" s="8">
        <v>170</v>
      </c>
      <c r="Q55" s="15">
        <v>142</v>
      </c>
      <c r="R55" s="15">
        <v>123.75</v>
      </c>
      <c r="S55" s="15">
        <v>116.16666666666667</v>
      </c>
      <c r="T55" s="15">
        <v>117.33333333333333</v>
      </c>
      <c r="U55" s="15">
        <v>165.5</v>
      </c>
      <c r="V55" s="15">
        <v>382.33333333333331</v>
      </c>
    </row>
    <row r="56" spans="1:22" ht="13.5" customHeight="1" x14ac:dyDescent="0.2">
      <c r="A56" s="7" t="s">
        <v>33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5"/>
      <c r="R56" s="15"/>
      <c r="S56" s="15"/>
      <c r="T56" s="15"/>
      <c r="U56" s="15"/>
      <c r="V56" s="19">
        <v>24.333333333333332</v>
      </c>
    </row>
    <row r="57" spans="1:22" ht="13.5" customHeight="1" x14ac:dyDescent="0.2">
      <c r="A57" s="1" t="s">
        <v>0</v>
      </c>
      <c r="B57" s="3">
        <f>SUM(B51:B56)</f>
        <v>440</v>
      </c>
      <c r="C57" s="3">
        <f t="shared" ref="C57" si="57">SUM(C51:C56)</f>
        <v>410</v>
      </c>
      <c r="D57" s="3">
        <f t="shared" ref="D57" si="58">SUM(D51:D56)</f>
        <v>440</v>
      </c>
      <c r="E57" s="3">
        <f t="shared" ref="E57" si="59">SUM(E51:E56)</f>
        <v>530</v>
      </c>
      <c r="F57" s="3">
        <f t="shared" ref="F57" si="60">SUM(F51:F56)</f>
        <v>557</v>
      </c>
      <c r="G57" s="3">
        <f t="shared" ref="G57" si="61">SUM(G51:G56)</f>
        <v>497</v>
      </c>
      <c r="H57" s="3">
        <f t="shared" ref="H57" si="62">SUM(H51:H56)</f>
        <v>386</v>
      </c>
      <c r="I57" s="3">
        <f t="shared" ref="I57" si="63">SUM(I51:I56)</f>
        <v>317</v>
      </c>
      <c r="J57" s="3">
        <f t="shared" ref="J57" si="64">SUM(J51:J56)</f>
        <v>375</v>
      </c>
      <c r="K57" s="3">
        <f t="shared" ref="K57" si="65">SUM(K51:K56)</f>
        <v>1213</v>
      </c>
      <c r="L57" s="3">
        <f t="shared" ref="L57" si="66">SUM(L51:L56)</f>
        <v>1357</v>
      </c>
      <c r="M57" s="3">
        <f t="shared" ref="M57" si="67">SUM(M51:M56)</f>
        <v>1367</v>
      </c>
      <c r="N57" s="3">
        <f t="shared" ref="N57" si="68">SUM(N51:N56)</f>
        <v>1126</v>
      </c>
      <c r="O57" s="3">
        <f t="shared" ref="O57" si="69">SUM(O51:O56)</f>
        <v>915</v>
      </c>
      <c r="P57" s="3">
        <f t="shared" ref="P57" si="70">SUM(P51:P56)</f>
        <v>803</v>
      </c>
      <c r="Q57" s="14">
        <f>SUM(Q51:Q56)</f>
        <v>661.75</v>
      </c>
      <c r="R57" s="14">
        <f>SUM(R51:R56)</f>
        <v>547.58333333333326</v>
      </c>
      <c r="S57" s="14">
        <f>SUM(S51:S56)</f>
        <v>509.00000000000006</v>
      </c>
      <c r="T57" s="14">
        <f>SUM(T51:T56)</f>
        <v>511.16666666666663</v>
      </c>
      <c r="U57" s="14">
        <f>SUM(U51:U56)</f>
        <v>681.41666666666674</v>
      </c>
      <c r="V57" s="3">
        <f>SUM(V51:V56)</f>
        <v>1520.4999999999998</v>
      </c>
    </row>
    <row r="58" spans="1:22" ht="13.5" customHeight="1" x14ac:dyDescent="0.2"/>
    <row r="59" spans="1:22" ht="13.5" customHeight="1" x14ac:dyDescent="0.2">
      <c r="T59" s="1" t="s">
        <v>27</v>
      </c>
    </row>
    <row r="60" spans="1:22" ht="13.5" customHeight="1" x14ac:dyDescent="0.2">
      <c r="D60" s="1" t="s">
        <v>27</v>
      </c>
    </row>
    <row r="61" spans="1:22" ht="13.5" customHeight="1" x14ac:dyDescent="0.2"/>
    <row r="62" spans="1:22" ht="13.5" customHeight="1" x14ac:dyDescent="0.2"/>
    <row r="63" spans="1:22" ht="13.5" customHeight="1" x14ac:dyDescent="0.2"/>
    <row r="64" spans="1:22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menntun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cp:lastPrinted>2008-12-11T15:55:41Z</cp:lastPrinted>
  <dcterms:created xsi:type="dcterms:W3CDTF">2003-02-07T15:37:00Z</dcterms:created>
  <dcterms:modified xsi:type="dcterms:W3CDTF">2021-01-26T13:54:38Z</dcterms:modified>
</cp:coreProperties>
</file>