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Atvinnugreinar\"/>
    </mc:Choice>
  </mc:AlternateContent>
  <xr:revisionPtr revIDLastSave="0" documentId="13_ncr:1_{D22FA91E-715A-4964-8302-1B7AADA1C583}" xr6:coauthVersionLast="46" xr6:coauthVersionMax="46" xr10:uidLastSave="{00000000-0000-0000-0000-000000000000}"/>
  <bookViews>
    <workbookView xWindow="-120" yWindow="-120" windowWidth="25440" windowHeight="15390" tabRatio="822" xr2:uid="{00000000-000D-0000-FFFF-FFFF00000000}"/>
  </bookViews>
  <sheets>
    <sheet name="Atvinnugreinar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definedNames>
    <definedName name="_xlnm.Print_Area" localSheetId="0">Atvinnugreinar!$A$1:$M$22</definedName>
    <definedName name="_xlnm.Print_Area" localSheetId="1">'eftir búsetu'!$A$1:$M$222</definedName>
    <definedName name="_xlnm.Print_Titles" localSheetId="0">Atvinnugreinar!$A:$A</definedName>
    <definedName name="_xlnm.Print_Titles" localSheetId="1">'eftir búsetu'!$A:$A,'eftir búsetu'!$1:$2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0" i="2" l="1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21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L221" i="2"/>
  <c r="L201" i="2"/>
  <c r="L181" i="2"/>
  <c r="L161" i="2"/>
  <c r="L141" i="2"/>
  <c r="L121" i="2"/>
  <c r="L10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1" i="2"/>
  <c r="L4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20" i="1"/>
  <c r="L22" i="1" s="1"/>
  <c r="L104" i="7"/>
  <c r="K124" i="8"/>
  <c r="J124" i="8"/>
  <c r="I124" i="8"/>
  <c r="K104" i="8"/>
  <c r="J104" i="8"/>
  <c r="I104" i="8"/>
  <c r="K84" i="8"/>
  <c r="J84" i="8"/>
  <c r="I84" i="8"/>
  <c r="K62" i="8"/>
  <c r="J62" i="8"/>
  <c r="I62" i="8"/>
  <c r="K42" i="8"/>
  <c r="J42" i="8"/>
  <c r="I42" i="8"/>
  <c r="K22" i="8"/>
  <c r="J22" i="8"/>
  <c r="I22" i="8"/>
  <c r="K124" i="7"/>
  <c r="J124" i="7"/>
  <c r="I124" i="7"/>
  <c r="K104" i="7"/>
  <c r="J104" i="7"/>
  <c r="I104" i="7"/>
  <c r="K84" i="7"/>
  <c r="J84" i="7"/>
  <c r="I84" i="7"/>
  <c r="K62" i="7"/>
  <c r="J62" i="7"/>
  <c r="I62" i="7"/>
  <c r="K42" i="7"/>
  <c r="J42" i="7"/>
  <c r="I42" i="7"/>
  <c r="K22" i="7"/>
  <c r="J22" i="7"/>
  <c r="I22" i="7"/>
  <c r="K83" i="5"/>
  <c r="J83" i="5"/>
  <c r="I83" i="5"/>
  <c r="K63" i="5"/>
  <c r="J63" i="5"/>
  <c r="I63" i="5"/>
  <c r="K42" i="5"/>
  <c r="J42" i="5"/>
  <c r="I42" i="5"/>
  <c r="K22" i="5"/>
  <c r="J22" i="5"/>
  <c r="I22" i="5"/>
  <c r="K61" i="4"/>
  <c r="J61" i="4"/>
  <c r="I61" i="4"/>
  <c r="K41" i="4"/>
  <c r="J41" i="4"/>
  <c r="I41" i="4"/>
  <c r="K21" i="4"/>
  <c r="J21" i="4"/>
  <c r="I21" i="4"/>
  <c r="K41" i="3"/>
  <c r="J41" i="3"/>
  <c r="I41" i="3"/>
  <c r="K21" i="3"/>
  <c r="J21" i="3"/>
  <c r="I21" i="3"/>
  <c r="I41" i="2"/>
  <c r="J41" i="2"/>
  <c r="K41" i="2"/>
  <c r="K221" i="2"/>
  <c r="J221" i="2"/>
  <c r="I221" i="2"/>
  <c r="K201" i="2"/>
  <c r="J201" i="2"/>
  <c r="I201" i="2"/>
  <c r="K181" i="2"/>
  <c r="J181" i="2"/>
  <c r="I181" i="2"/>
  <c r="K161" i="2"/>
  <c r="J161" i="2"/>
  <c r="I161" i="2"/>
  <c r="K141" i="2"/>
  <c r="J141" i="2"/>
  <c r="I141" i="2"/>
  <c r="K121" i="2"/>
  <c r="J121" i="2"/>
  <c r="I121" i="2"/>
  <c r="K101" i="2"/>
  <c r="J101" i="2"/>
  <c r="I101" i="2"/>
  <c r="K80" i="2"/>
  <c r="J80" i="2"/>
  <c r="I80" i="2"/>
  <c r="K79" i="2"/>
  <c r="J79" i="2"/>
  <c r="I79" i="2"/>
  <c r="K78" i="2"/>
  <c r="J78" i="2"/>
  <c r="I78" i="2"/>
  <c r="K77" i="2"/>
  <c r="J77" i="2"/>
  <c r="I77" i="2"/>
  <c r="K76" i="2"/>
  <c r="J76" i="2"/>
  <c r="I76" i="2"/>
  <c r="K75" i="2"/>
  <c r="J75" i="2"/>
  <c r="I75" i="2"/>
  <c r="K74" i="2"/>
  <c r="J74" i="2"/>
  <c r="I74" i="2"/>
  <c r="K73" i="2"/>
  <c r="J73" i="2"/>
  <c r="I73" i="2"/>
  <c r="K72" i="2"/>
  <c r="J72" i="2"/>
  <c r="I72" i="2"/>
  <c r="K71" i="2"/>
  <c r="J71" i="2"/>
  <c r="I71" i="2"/>
  <c r="K70" i="2"/>
  <c r="J70" i="2"/>
  <c r="I70" i="2"/>
  <c r="K69" i="2"/>
  <c r="J69" i="2"/>
  <c r="I69" i="2"/>
  <c r="K68" i="2"/>
  <c r="J68" i="2"/>
  <c r="I68" i="2"/>
  <c r="K67" i="2"/>
  <c r="J67" i="2"/>
  <c r="I67" i="2"/>
  <c r="K66" i="2"/>
  <c r="J66" i="2"/>
  <c r="I66" i="2"/>
  <c r="K65" i="2"/>
  <c r="J65" i="2"/>
  <c r="I65" i="2"/>
  <c r="K64" i="2"/>
  <c r="J64" i="2"/>
  <c r="I64" i="2"/>
  <c r="K61" i="2"/>
  <c r="J61" i="2"/>
  <c r="I6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K7" i="2"/>
  <c r="J7" i="2"/>
  <c r="I7" i="2"/>
  <c r="K6" i="2"/>
  <c r="J6" i="2"/>
  <c r="I6" i="2"/>
  <c r="K5" i="2"/>
  <c r="J5" i="2"/>
  <c r="I5" i="2"/>
  <c r="K4" i="2"/>
  <c r="J4" i="2"/>
  <c r="I4" i="2"/>
  <c r="H124" i="8"/>
  <c r="H104" i="8"/>
  <c r="H84" i="8"/>
  <c r="H62" i="8"/>
  <c r="H42" i="8"/>
  <c r="H22" i="8"/>
  <c r="H124" i="7"/>
  <c r="H104" i="7"/>
  <c r="H84" i="7"/>
  <c r="H62" i="7"/>
  <c r="H42" i="7"/>
  <c r="H22" i="7"/>
  <c r="H83" i="5"/>
  <c r="H63" i="5"/>
  <c r="H42" i="5"/>
  <c r="H22" i="5"/>
  <c r="H61" i="4"/>
  <c r="H41" i="4"/>
  <c r="H21" i="4"/>
  <c r="H41" i="3"/>
  <c r="H21" i="3"/>
  <c r="H221" i="2"/>
  <c r="H201" i="2"/>
  <c r="H181" i="2"/>
  <c r="H161" i="2"/>
  <c r="H141" i="2"/>
  <c r="H121" i="2"/>
  <c r="H10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1" i="2"/>
  <c r="H4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20" i="1"/>
  <c r="H22" i="1" s="1"/>
  <c r="L81" i="2" l="1"/>
  <c r="L21" i="2"/>
  <c r="K21" i="2"/>
  <c r="J81" i="2"/>
  <c r="K81" i="2"/>
  <c r="I81" i="2"/>
  <c r="I21" i="2"/>
  <c r="J21" i="2"/>
  <c r="H81" i="2"/>
  <c r="H21" i="2"/>
  <c r="D124" i="8"/>
  <c r="E124" i="8"/>
  <c r="F124" i="8"/>
  <c r="G124" i="8"/>
  <c r="D104" i="8"/>
  <c r="E104" i="8"/>
  <c r="F104" i="8"/>
  <c r="G104" i="8"/>
  <c r="D84" i="8"/>
  <c r="E84" i="8"/>
  <c r="F84" i="8"/>
  <c r="G84" i="8"/>
  <c r="D62" i="8"/>
  <c r="E62" i="8"/>
  <c r="F62" i="8"/>
  <c r="G62" i="8"/>
  <c r="D42" i="8"/>
  <c r="E42" i="8"/>
  <c r="F42" i="8"/>
  <c r="G42" i="8"/>
  <c r="D22" i="8"/>
  <c r="E22" i="8"/>
  <c r="F22" i="8"/>
  <c r="G22" i="8"/>
  <c r="D124" i="7"/>
  <c r="E124" i="7"/>
  <c r="F124" i="7"/>
  <c r="G124" i="7"/>
  <c r="D104" i="7"/>
  <c r="E104" i="7"/>
  <c r="F104" i="7"/>
  <c r="G104" i="7"/>
  <c r="D84" i="7"/>
  <c r="E84" i="7"/>
  <c r="F84" i="7"/>
  <c r="G84" i="7"/>
  <c r="D62" i="7"/>
  <c r="E62" i="7"/>
  <c r="F62" i="7"/>
  <c r="G62" i="7"/>
  <c r="D42" i="7"/>
  <c r="E42" i="7"/>
  <c r="F42" i="7"/>
  <c r="G42" i="7"/>
  <c r="D22" i="7"/>
  <c r="E22" i="7"/>
  <c r="F22" i="7"/>
  <c r="G22" i="7"/>
  <c r="D83" i="5"/>
  <c r="E83" i="5"/>
  <c r="F83" i="5"/>
  <c r="G83" i="5"/>
  <c r="D63" i="5"/>
  <c r="E63" i="5"/>
  <c r="F63" i="5"/>
  <c r="G63" i="5"/>
  <c r="D42" i="5"/>
  <c r="E42" i="5"/>
  <c r="F42" i="5"/>
  <c r="G42" i="5"/>
  <c r="D22" i="5"/>
  <c r="E22" i="5"/>
  <c r="F22" i="5"/>
  <c r="G22" i="5"/>
  <c r="D61" i="4"/>
  <c r="E61" i="4"/>
  <c r="F61" i="4"/>
  <c r="G61" i="4"/>
  <c r="D41" i="4"/>
  <c r="E41" i="4"/>
  <c r="F41" i="4"/>
  <c r="G41" i="4"/>
  <c r="D21" i="4"/>
  <c r="E21" i="4"/>
  <c r="F21" i="4"/>
  <c r="G21" i="4"/>
  <c r="D41" i="3"/>
  <c r="E41" i="3"/>
  <c r="F41" i="3"/>
  <c r="D21" i="3"/>
  <c r="E21" i="3"/>
  <c r="F21" i="3"/>
  <c r="G80" i="2"/>
  <c r="F80" i="2"/>
  <c r="E80" i="2"/>
  <c r="D80" i="2"/>
  <c r="G79" i="2"/>
  <c r="F79" i="2"/>
  <c r="E79" i="2"/>
  <c r="D79" i="2"/>
  <c r="G78" i="2"/>
  <c r="F78" i="2"/>
  <c r="E78" i="2"/>
  <c r="D78" i="2"/>
  <c r="G77" i="2"/>
  <c r="F77" i="2"/>
  <c r="E77" i="2"/>
  <c r="D77" i="2"/>
  <c r="G76" i="2"/>
  <c r="F76" i="2"/>
  <c r="E76" i="2"/>
  <c r="D76" i="2"/>
  <c r="G75" i="2"/>
  <c r="F75" i="2"/>
  <c r="E75" i="2"/>
  <c r="D75" i="2"/>
  <c r="G74" i="2"/>
  <c r="F74" i="2"/>
  <c r="E74" i="2"/>
  <c r="D74" i="2"/>
  <c r="G73" i="2"/>
  <c r="F73" i="2"/>
  <c r="E73" i="2"/>
  <c r="D73" i="2"/>
  <c r="G72" i="2"/>
  <c r="F72" i="2"/>
  <c r="E72" i="2"/>
  <c r="D72" i="2"/>
  <c r="G71" i="2"/>
  <c r="F71" i="2"/>
  <c r="E71" i="2"/>
  <c r="D71" i="2"/>
  <c r="G70" i="2"/>
  <c r="F70" i="2"/>
  <c r="E70" i="2"/>
  <c r="D70" i="2"/>
  <c r="G69" i="2"/>
  <c r="F69" i="2"/>
  <c r="E69" i="2"/>
  <c r="D69" i="2"/>
  <c r="G68" i="2"/>
  <c r="F68" i="2"/>
  <c r="E68" i="2"/>
  <c r="D68" i="2"/>
  <c r="G67" i="2"/>
  <c r="F67" i="2"/>
  <c r="E67" i="2"/>
  <c r="D67" i="2"/>
  <c r="G66" i="2"/>
  <c r="F66" i="2"/>
  <c r="E66" i="2"/>
  <c r="D66" i="2"/>
  <c r="G65" i="2"/>
  <c r="F65" i="2"/>
  <c r="E65" i="2"/>
  <c r="D65" i="2"/>
  <c r="G64" i="2"/>
  <c r="F64" i="2"/>
  <c r="E64" i="2"/>
  <c r="D64" i="2"/>
  <c r="D81" i="2" s="1"/>
  <c r="F221" i="2"/>
  <c r="G221" i="2"/>
  <c r="D221" i="2"/>
  <c r="E221" i="2"/>
  <c r="D201" i="2"/>
  <c r="E201" i="2"/>
  <c r="F201" i="2"/>
  <c r="G201" i="2"/>
  <c r="D181" i="2"/>
  <c r="E181" i="2"/>
  <c r="F181" i="2"/>
  <c r="G181" i="2"/>
  <c r="D161" i="2"/>
  <c r="E161" i="2"/>
  <c r="F161" i="2"/>
  <c r="G161" i="2"/>
  <c r="D141" i="2"/>
  <c r="E141" i="2"/>
  <c r="F141" i="2"/>
  <c r="G141" i="2"/>
  <c r="D121" i="2"/>
  <c r="E121" i="2"/>
  <c r="F121" i="2"/>
  <c r="G121" i="2"/>
  <c r="D101" i="2"/>
  <c r="E101" i="2"/>
  <c r="F101" i="2"/>
  <c r="G101" i="2"/>
  <c r="D41" i="2"/>
  <c r="E41" i="2"/>
  <c r="F41" i="2"/>
  <c r="G41" i="2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G9" i="2"/>
  <c r="F9" i="2"/>
  <c r="E9" i="2"/>
  <c r="D9" i="2"/>
  <c r="G8" i="2"/>
  <c r="F8" i="2"/>
  <c r="E8" i="2"/>
  <c r="D8" i="2"/>
  <c r="G7" i="2"/>
  <c r="F7" i="2"/>
  <c r="E7" i="2"/>
  <c r="D7" i="2"/>
  <c r="G6" i="2"/>
  <c r="F6" i="2"/>
  <c r="E6" i="2"/>
  <c r="D6" i="2"/>
  <c r="G5" i="2"/>
  <c r="F5" i="2"/>
  <c r="E5" i="2"/>
  <c r="D5" i="2"/>
  <c r="G4" i="2"/>
  <c r="G21" i="2" s="1"/>
  <c r="F4" i="2"/>
  <c r="E4" i="2"/>
  <c r="D4" i="2"/>
  <c r="D61" i="2"/>
  <c r="E61" i="2"/>
  <c r="F61" i="2"/>
  <c r="G61" i="2"/>
  <c r="D20" i="1"/>
  <c r="D22" i="1" s="1"/>
  <c r="E20" i="1"/>
  <c r="E22" i="1" s="1"/>
  <c r="F20" i="1"/>
  <c r="F22" i="1" s="1"/>
  <c r="G20" i="1"/>
  <c r="G22" i="1" s="1"/>
  <c r="C124" i="8"/>
  <c r="C104" i="8"/>
  <c r="C84" i="8"/>
  <c r="C62" i="8"/>
  <c r="C42" i="8"/>
  <c r="C22" i="8"/>
  <c r="C124" i="7"/>
  <c r="C104" i="7"/>
  <c r="C84" i="7"/>
  <c r="C62" i="7"/>
  <c r="C42" i="7"/>
  <c r="C22" i="7"/>
  <c r="C83" i="5"/>
  <c r="C63" i="5"/>
  <c r="C42" i="5"/>
  <c r="C22" i="5"/>
  <c r="C61" i="4"/>
  <c r="C41" i="4"/>
  <c r="C21" i="4"/>
  <c r="G41" i="3"/>
  <c r="G21" i="3"/>
  <c r="C41" i="3"/>
  <c r="C21" i="3"/>
  <c r="C221" i="2"/>
  <c r="C201" i="2"/>
  <c r="C181" i="2"/>
  <c r="C161" i="2"/>
  <c r="C141" i="2"/>
  <c r="C121" i="2"/>
  <c r="C10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1" i="2"/>
  <c r="C4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20" i="1"/>
  <c r="C22" i="1" s="1"/>
  <c r="F81" i="2" l="1"/>
  <c r="G81" i="2"/>
  <c r="E81" i="2"/>
  <c r="C81" i="2"/>
  <c r="F21" i="2"/>
  <c r="E21" i="2"/>
  <c r="D21" i="2"/>
  <c r="C21" i="2"/>
  <c r="B124" i="8"/>
  <c r="B104" i="8"/>
  <c r="B84" i="8"/>
  <c r="B62" i="8"/>
  <c r="B42" i="8"/>
  <c r="B22" i="8"/>
  <c r="B124" i="7"/>
  <c r="B104" i="7"/>
  <c r="B84" i="7"/>
  <c r="B62" i="7"/>
  <c r="B42" i="7"/>
  <c r="B22" i="7"/>
  <c r="B83" i="5"/>
  <c r="B63" i="5"/>
  <c r="B42" i="5"/>
  <c r="B22" i="5"/>
  <c r="B61" i="4"/>
  <c r="B41" i="4"/>
  <c r="B21" i="4"/>
  <c r="B41" i="3"/>
  <c r="B21" i="3"/>
  <c r="B80" i="2"/>
  <c r="B101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41" i="2"/>
  <c r="B61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121" i="2"/>
  <c r="B141" i="2"/>
  <c r="B161" i="2"/>
  <c r="B181" i="2"/>
  <c r="B201" i="2"/>
  <c r="B221" i="2"/>
  <c r="B81" i="2" l="1"/>
  <c r="B21" i="2"/>
  <c r="M121" i="2" l="1"/>
  <c r="B20" i="1"/>
  <c r="L21" i="3" l="1"/>
  <c r="L22" i="8" l="1"/>
  <c r="L21" i="4" l="1"/>
  <c r="L41" i="4"/>
  <c r="L61" i="4"/>
  <c r="L124" i="8" l="1"/>
  <c r="L63" i="5" l="1"/>
  <c r="L22" i="5" l="1"/>
  <c r="B22" i="1" l="1"/>
  <c r="M22" i="1" l="1"/>
  <c r="M81" i="2" l="1"/>
  <c r="L84" i="7" l="1"/>
  <c r="M161" i="2" l="1"/>
  <c r="L84" i="8" l="1"/>
  <c r="L42" i="7" l="1"/>
  <c r="M20" i="1" l="1"/>
  <c r="M141" i="2" l="1"/>
  <c r="L41" i="3" l="1"/>
  <c r="M40" i="3" l="1"/>
  <c r="M24" i="3"/>
  <c r="L83" i="5" l="1"/>
  <c r="M81" i="5" l="1"/>
  <c r="M66" i="5"/>
  <c r="L42" i="5"/>
  <c r="M80" i="5"/>
  <c r="L22" i="7"/>
  <c r="M5" i="7" s="1"/>
  <c r="L124" i="7"/>
  <c r="M39" i="3"/>
  <c r="L104" i="8"/>
  <c r="L62" i="8"/>
  <c r="L42" i="8"/>
  <c r="L62" i="7"/>
  <c r="M17" i="3"/>
  <c r="M4" i="4" l="1"/>
  <c r="M14" i="4"/>
  <c r="M9" i="4"/>
  <c r="M61" i="5"/>
  <c r="M46" i="5"/>
  <c r="M62" i="5"/>
  <c r="M55" i="5"/>
  <c r="M35" i="4"/>
  <c r="M30" i="4"/>
  <c r="M24" i="4"/>
  <c r="M60" i="4"/>
  <c r="M58" i="4"/>
  <c r="M53" i="4"/>
  <c r="M50" i="4"/>
  <c r="M44" i="4"/>
  <c r="M32" i="5"/>
  <c r="M25" i="5"/>
  <c r="M41" i="5"/>
  <c r="M5" i="5"/>
  <c r="M21" i="5"/>
  <c r="M37" i="4"/>
  <c r="M20" i="4"/>
  <c r="M20" i="3"/>
  <c r="M18" i="5"/>
  <c r="M18" i="4"/>
  <c r="M120" i="8"/>
  <c r="M116" i="8"/>
  <c r="M112" i="8"/>
  <c r="M108" i="8"/>
  <c r="M110" i="8"/>
  <c r="M121" i="8"/>
  <c r="M117" i="8"/>
  <c r="M113" i="8"/>
  <c r="M118" i="8"/>
  <c r="M122" i="8"/>
  <c r="M123" i="8"/>
  <c r="M119" i="8"/>
  <c r="M115" i="8"/>
  <c r="M111" i="8"/>
  <c r="M107" i="8"/>
  <c r="M109" i="8"/>
  <c r="M114" i="8"/>
  <c r="M101" i="8"/>
  <c r="M97" i="8"/>
  <c r="M93" i="8"/>
  <c r="M89" i="8"/>
  <c r="M102" i="8"/>
  <c r="M94" i="8"/>
  <c r="M103" i="8"/>
  <c r="M99" i="8"/>
  <c r="M95" i="8"/>
  <c r="M91" i="8"/>
  <c r="M87" i="8"/>
  <c r="M100" i="8"/>
  <c r="M96" i="8"/>
  <c r="M92" i="8"/>
  <c r="M88" i="8"/>
  <c r="M98" i="8"/>
  <c r="M90" i="8"/>
  <c r="M78" i="8"/>
  <c r="M83" i="8"/>
  <c r="M79" i="8"/>
  <c r="M75" i="8"/>
  <c r="M71" i="8"/>
  <c r="M67" i="8"/>
  <c r="M80" i="8"/>
  <c r="M76" i="8"/>
  <c r="M72" i="8"/>
  <c r="M68" i="8"/>
  <c r="M81" i="8"/>
  <c r="M77" i="8"/>
  <c r="M73" i="8"/>
  <c r="M69" i="8"/>
  <c r="M82" i="8"/>
  <c r="M74" i="8"/>
  <c r="M70" i="8"/>
  <c r="M59" i="8"/>
  <c r="M55" i="8"/>
  <c r="M51" i="8"/>
  <c r="M60" i="8"/>
  <c r="M48" i="8"/>
  <c r="M61" i="8"/>
  <c r="M57" i="8"/>
  <c r="M53" i="8"/>
  <c r="M49" i="8"/>
  <c r="M45" i="8"/>
  <c r="M52" i="8"/>
  <c r="M58" i="8"/>
  <c r="M54" i="8"/>
  <c r="M50" i="8"/>
  <c r="M46" i="8"/>
  <c r="M47" i="8"/>
  <c r="M56" i="8"/>
  <c r="M40" i="8"/>
  <c r="M41" i="8"/>
  <c r="M37" i="8"/>
  <c r="M33" i="8"/>
  <c r="M29" i="8"/>
  <c r="M38" i="8"/>
  <c r="M34" i="8"/>
  <c r="M30" i="8"/>
  <c r="M26" i="8"/>
  <c r="M39" i="8"/>
  <c r="M35" i="8"/>
  <c r="M31" i="8"/>
  <c r="M27" i="8"/>
  <c r="M36" i="8"/>
  <c r="M32" i="8"/>
  <c r="M28" i="8"/>
  <c r="M25" i="8"/>
  <c r="M21" i="8"/>
  <c r="M17" i="8"/>
  <c r="M13" i="8"/>
  <c r="M9" i="8"/>
  <c r="M5" i="8"/>
  <c r="M18" i="8"/>
  <c r="M10" i="8"/>
  <c r="M19" i="8"/>
  <c r="M15" i="8"/>
  <c r="M11" i="8"/>
  <c r="M7" i="8"/>
  <c r="M16" i="8"/>
  <c r="M12" i="8"/>
  <c r="M8" i="8"/>
  <c r="M14" i="8"/>
  <c r="M20" i="8"/>
  <c r="M6" i="8"/>
  <c r="M122" i="7"/>
  <c r="M118" i="7"/>
  <c r="M114" i="7"/>
  <c r="M110" i="7"/>
  <c r="M119" i="7"/>
  <c r="M107" i="7"/>
  <c r="M123" i="7"/>
  <c r="M115" i="7"/>
  <c r="M120" i="7"/>
  <c r="M116" i="7"/>
  <c r="M112" i="7"/>
  <c r="M121" i="7"/>
  <c r="M117" i="7"/>
  <c r="M113" i="7"/>
  <c r="M109" i="7"/>
  <c r="M111" i="7"/>
  <c r="M108" i="7"/>
  <c r="M99" i="7"/>
  <c r="M95" i="7"/>
  <c r="M91" i="7"/>
  <c r="M87" i="7"/>
  <c r="M96" i="7"/>
  <c r="M88" i="7"/>
  <c r="M89" i="7"/>
  <c r="M98" i="7"/>
  <c r="M100" i="7"/>
  <c r="M92" i="7"/>
  <c r="M90" i="7"/>
  <c r="M101" i="7"/>
  <c r="M97" i="7"/>
  <c r="M93" i="7"/>
  <c r="M94" i="7"/>
  <c r="M102" i="7"/>
  <c r="M80" i="7"/>
  <c r="M76" i="7"/>
  <c r="M72" i="7"/>
  <c r="M68" i="7"/>
  <c r="M77" i="7"/>
  <c r="M69" i="7"/>
  <c r="M74" i="7"/>
  <c r="M81" i="7"/>
  <c r="M73" i="7"/>
  <c r="M82" i="7"/>
  <c r="M70" i="7"/>
  <c r="M83" i="7"/>
  <c r="M79" i="7"/>
  <c r="M75" i="7"/>
  <c r="M71" i="7"/>
  <c r="M67" i="7"/>
  <c r="M78" i="7"/>
  <c r="M57" i="7"/>
  <c r="M53" i="7"/>
  <c r="M49" i="7"/>
  <c r="M45" i="7"/>
  <c r="M46" i="7"/>
  <c r="M58" i="7"/>
  <c r="M54" i="7"/>
  <c r="M50" i="7"/>
  <c r="M59" i="7"/>
  <c r="M55" i="7"/>
  <c r="M51" i="7"/>
  <c r="M47" i="7"/>
  <c r="M60" i="7"/>
  <c r="M56" i="7"/>
  <c r="M52" i="7"/>
  <c r="M48" i="7"/>
  <c r="M38" i="7"/>
  <c r="M34" i="7"/>
  <c r="M30" i="7"/>
  <c r="M26" i="7"/>
  <c r="M31" i="7"/>
  <c r="M36" i="7"/>
  <c r="M39" i="7"/>
  <c r="M35" i="7"/>
  <c r="M27" i="7"/>
  <c r="M32" i="7"/>
  <c r="M41" i="7"/>
  <c r="M37" i="7"/>
  <c r="M33" i="7"/>
  <c r="M29" i="7"/>
  <c r="M25" i="7"/>
  <c r="M40" i="7"/>
  <c r="M28" i="7"/>
  <c r="M12" i="7"/>
  <c r="M21" i="7"/>
  <c r="M17" i="7"/>
  <c r="M13" i="7"/>
  <c r="M9" i="7"/>
  <c r="M16" i="7"/>
  <c r="M18" i="7"/>
  <c r="M14" i="7"/>
  <c r="M10" i="7"/>
  <c r="M6" i="7"/>
  <c r="M19" i="7"/>
  <c r="M15" i="7"/>
  <c r="M11" i="7"/>
  <c r="M7" i="7"/>
  <c r="M20" i="7"/>
  <c r="M8" i="7"/>
  <c r="M67" i="5"/>
  <c r="M71" i="5"/>
  <c r="M75" i="5"/>
  <c r="M79" i="5"/>
  <c r="M70" i="5"/>
  <c r="M74" i="5"/>
  <c r="M78" i="5"/>
  <c r="M82" i="5"/>
  <c r="M69" i="5"/>
  <c r="M73" i="5"/>
  <c r="M77" i="5"/>
  <c r="M68" i="5"/>
  <c r="M72" i="5"/>
  <c r="M76" i="5"/>
  <c r="M48" i="5"/>
  <c r="M52" i="5"/>
  <c r="M56" i="5"/>
  <c r="M60" i="5"/>
  <c r="M47" i="5"/>
  <c r="M51" i="5"/>
  <c r="M59" i="5"/>
  <c r="M50" i="5"/>
  <c r="M54" i="5"/>
  <c r="M58" i="5"/>
  <c r="M49" i="5"/>
  <c r="M53" i="5"/>
  <c r="M57" i="5"/>
  <c r="M28" i="5"/>
  <c r="M36" i="5"/>
  <c r="M40" i="5"/>
  <c r="M27" i="5"/>
  <c r="M31" i="5"/>
  <c r="M35" i="5"/>
  <c r="M39" i="5"/>
  <c r="M26" i="5"/>
  <c r="M30" i="5"/>
  <c r="M34" i="5"/>
  <c r="M38" i="5"/>
  <c r="M29" i="5"/>
  <c r="M33" i="5"/>
  <c r="M37" i="5"/>
  <c r="M9" i="5"/>
  <c r="M13" i="5"/>
  <c r="M17" i="5"/>
  <c r="M8" i="5"/>
  <c r="M12" i="5"/>
  <c r="M16" i="5"/>
  <c r="M20" i="5"/>
  <c r="M7" i="5"/>
  <c r="M11" i="5"/>
  <c r="M15" i="5"/>
  <c r="M19" i="5"/>
  <c r="M6" i="5"/>
  <c r="M10" i="5"/>
  <c r="M14" i="5"/>
  <c r="M47" i="4"/>
  <c r="M51" i="4"/>
  <c r="M55" i="4"/>
  <c r="M59" i="4"/>
  <c r="M46" i="4"/>
  <c r="M54" i="4"/>
  <c r="M45" i="4"/>
  <c r="M49" i="4"/>
  <c r="M57" i="4"/>
  <c r="M48" i="4"/>
  <c r="M52" i="4"/>
  <c r="M56" i="4"/>
  <c r="M28" i="4"/>
  <c r="M32" i="4"/>
  <c r="M36" i="4"/>
  <c r="M40" i="4"/>
  <c r="M27" i="4"/>
  <c r="M31" i="4"/>
  <c r="M39" i="4"/>
  <c r="M26" i="4"/>
  <c r="M34" i="4"/>
  <c r="M38" i="4"/>
  <c r="M25" i="4"/>
  <c r="M29" i="4"/>
  <c r="M33" i="4"/>
  <c r="M5" i="4"/>
  <c r="M13" i="4"/>
  <c r="M17" i="4"/>
  <c r="M8" i="4"/>
  <c r="M12" i="4"/>
  <c r="M16" i="4"/>
  <c r="M7" i="4"/>
  <c r="M11" i="4"/>
  <c r="M15" i="4"/>
  <c r="M19" i="4"/>
  <c r="M6" i="4"/>
  <c r="M10" i="4"/>
  <c r="M26" i="3"/>
  <c r="M30" i="3"/>
  <c r="M34" i="3"/>
  <c r="M38" i="3"/>
  <c r="M25" i="3"/>
  <c r="M29" i="3"/>
  <c r="M33" i="3"/>
  <c r="M37" i="3"/>
  <c r="M28" i="3"/>
  <c r="M32" i="3"/>
  <c r="M36" i="3"/>
  <c r="M27" i="3"/>
  <c r="M31" i="3"/>
  <c r="M35" i="3"/>
  <c r="M7" i="3"/>
  <c r="M11" i="3"/>
  <c r="M15" i="3"/>
  <c r="M19" i="3"/>
  <c r="M6" i="3"/>
  <c r="M10" i="3"/>
  <c r="M14" i="3"/>
  <c r="M18" i="3"/>
  <c r="M5" i="3"/>
  <c r="M9" i="3"/>
  <c r="M13" i="3"/>
  <c r="M4" i="3"/>
  <c r="M8" i="3"/>
  <c r="M12" i="3"/>
  <c r="M16" i="3"/>
  <c r="M181" i="2"/>
  <c r="M61" i="4" l="1"/>
  <c r="M83" i="5"/>
  <c r="M41" i="4"/>
  <c r="M42" i="8"/>
  <c r="M124" i="7"/>
  <c r="M84" i="7"/>
  <c r="M22" i="7"/>
  <c r="M41" i="3"/>
  <c r="M124" i="8"/>
  <c r="M104" i="8"/>
  <c r="M84" i="8"/>
  <c r="M62" i="8"/>
  <c r="M22" i="8"/>
  <c r="M104" i="7"/>
  <c r="M62" i="7"/>
  <c r="M42" i="7"/>
  <c r="M63" i="5"/>
  <c r="M42" i="5"/>
  <c r="M22" i="5"/>
  <c r="M21" i="4"/>
  <c r="M21" i="3"/>
  <c r="M221" i="2"/>
  <c r="M201" i="2"/>
  <c r="M101" i="2"/>
  <c r="M41" i="2"/>
  <c r="M21" i="2" l="1"/>
  <c r="M61" i="2" l="1"/>
</calcChain>
</file>

<file path=xl/sharedStrings.xml><?xml version="1.0" encoding="utf-8"?>
<sst xmlns="http://schemas.openxmlformats.org/spreadsheetml/2006/main" count="770" uniqueCount="59">
  <si>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</si>
  <si>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</si>
  <si>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</si>
  <si>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</si>
  <si>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</si>
  <si>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</si>
  <si>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</si>
  <si>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</si>
  <si>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</si>
  <si>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</si>
  <si>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</si>
  <si>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</si>
  <si>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</si>
  <si>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</si>
  <si>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</si>
  <si>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</si>
  <si>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Landbúnaður</t>
  </si>
  <si>
    <t>Fiskveiðar</t>
  </si>
  <si>
    <t>Fiskvinnsla</t>
  </si>
  <si>
    <t>Mannvirkjagerð</t>
  </si>
  <si>
    <t>Fræðslustarfsemi</t>
  </si>
  <si>
    <t>Verslun og viðgerðir</t>
  </si>
  <si>
    <t>Atvinnulausir eftir atvinnugreinum og búsetu</t>
  </si>
  <si>
    <t>Atvinnulausir eftir atvinnugreinum og kyni</t>
  </si>
  <si>
    <t>Atvinnulausir eftir atvinnugreinum og aldri</t>
  </si>
  <si>
    <t>Atvinnulausir eftir atvinnugreinum, búsetu og kyni</t>
  </si>
  <si>
    <t>Atvinnulausir eftir atvinnugreinum, búsetu og aldri</t>
  </si>
  <si>
    <t>Atvinnulausir eftir atvinnugreinum, kyni og aldri</t>
  </si>
  <si>
    <t>Suðurnes</t>
  </si>
  <si>
    <t xml:space="preserve"> </t>
  </si>
  <si>
    <t>Iðnaður og hráefnavinnsla</t>
  </si>
  <si>
    <t>Veitur og endurvinnsla</t>
  </si>
  <si>
    <t>Flutningastarfsemi</t>
  </si>
  <si>
    <t>Gisting og veitingar</t>
  </si>
  <si>
    <t>Upplýsingar og fjarskipti</t>
  </si>
  <si>
    <t>Leigustarfsemi og ýmis sérh. þj.</t>
  </si>
  <si>
    <t>Menningar, íþr., félagastarfsemi</t>
  </si>
  <si>
    <t>Opinb. stjórnsýsla</t>
  </si>
  <si>
    <t>Heilbrigðisstarfsemi</t>
  </si>
  <si>
    <t>ÍSAT 2008</t>
  </si>
  <si>
    <t>Fjármála- og fasteignaþjónusta</t>
  </si>
  <si>
    <t>Sérfræðiþjónusta</t>
  </si>
  <si>
    <t>Fjármála- og tryggingaþjónusta</t>
  </si>
  <si>
    <t>Sérfræðistarfsemi, fasteignir</t>
  </si>
  <si>
    <t>Verslun, viðg. vélkn. ökutækja</t>
  </si>
  <si>
    <t>Fjármála- og tryggingastarfs.</t>
  </si>
  <si>
    <t>Sérfræðistarfsemi, fasteignaþj.</t>
  </si>
  <si>
    <t>Félög, menning, persónul. þjón.</t>
  </si>
  <si>
    <t>Opinber stjórnsýsla</t>
  </si>
  <si>
    <t>Heilbrigðis- og félagastarfsemi</t>
  </si>
  <si>
    <t>Óvíst/ekki á vinnumarkaði</t>
  </si>
  <si>
    <t>Heilbrigðis- og félagsþjónusta</t>
  </si>
  <si>
    <t>16-29 ára</t>
  </si>
  <si>
    <t>30-49 ára</t>
  </si>
  <si>
    <t>50 ára og eldri</t>
  </si>
  <si>
    <t>Samtals; gildar upplýsingar</t>
  </si>
  <si>
    <t>Heildarfjöldi</t>
  </si>
  <si>
    <t>Ýmis sérhæfð þjónusta</t>
  </si>
  <si>
    <t>Atvinnulausir eftir atvinnugreinum  (minnkað starfshlutfall)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</si>
</sst>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  <scheme val="minor"/>
    </font>
    <font>
      <i/>
      <sz val="10"/>
      <name val="Calibri"/>
      <family val="2"/>
    </font>
    <font>
      <i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0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5" fillId="0" borderId="0"/>
    <xf numFmtId="0" fontId="15" fillId="0" borderId="0"/>
    <xf numFmtId="0" fontId="15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6" fillId="0" borderId="0"/>
    <xf numFmtId="0" fontId="17" fillId="0" borderId="0"/>
    <xf numFmtId="0" fontId="18" fillId="0" borderId="0"/>
  </cellStyleXfs>
  <cellXfs count="51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0" fillId="0" borderId="0" xfId="0" applyFont="1"/>
    <xf numFmtId="17" fontId="20" fillId="0" borderId="0" xfId="0" applyNumberFormat="1" applyFont="1"/>
    <xf numFmtId="17" fontId="20" fillId="0" borderId="0" xfId="0" applyNumberFormat="1" applyFont="1" applyAlignment="1">
      <alignment horizontal="right"/>
    </xf>
    <xf numFmtId="0" fontId="21" fillId="0" borderId="0" xfId="0" applyFont="1" applyBorder="1"/>
    <xf numFmtId="3" fontId="21" fillId="0" borderId="0" xfId="0" applyNumberFormat="1" applyFont="1" applyBorder="1"/>
    <xf numFmtId="3" fontId="22" fillId="0" borderId="0" xfId="130" applyNumberFormat="1" applyFont="1" applyFill="1" applyBorder="1" applyAlignment="1">
      <alignment horizontal="right" vertical="center"/>
    </xf>
    <xf numFmtId="3" fontId="21" fillId="0" borderId="0" xfId="0" applyNumberFormat="1" applyFont="1"/>
    <xf numFmtId="0" fontId="21" fillId="0" borderId="1" xfId="0" applyFont="1" applyBorder="1"/>
    <xf numFmtId="3" fontId="21" fillId="0" borderId="1" xfId="0" applyNumberFormat="1" applyFont="1" applyBorder="1"/>
    <xf numFmtId="3" fontId="22" fillId="0" borderId="1" xfId="130" applyNumberFormat="1" applyFont="1" applyFill="1" applyBorder="1" applyAlignment="1">
      <alignment horizontal="right" vertical="center"/>
    </xf>
    <xf numFmtId="0" fontId="23" fillId="0" borderId="0" xfId="0" applyFont="1"/>
    <xf numFmtId="3" fontId="21" fillId="0" borderId="0" xfId="0" applyNumberFormat="1" applyFont="1" applyAlignment="1">
      <alignment horizontal="right"/>
    </xf>
    <xf numFmtId="0" fontId="24" fillId="0" borderId="0" xfId="0" applyFont="1"/>
    <xf numFmtId="17" fontId="24" fillId="0" borderId="0" xfId="0" applyNumberFormat="1" applyFont="1"/>
    <xf numFmtId="0" fontId="24" fillId="0" borderId="0" xfId="0" applyFont="1" applyAlignment="1">
      <alignment horizontal="right" wrapText="1"/>
    </xf>
    <xf numFmtId="0" fontId="25" fillId="0" borderId="0" xfId="0" applyFont="1"/>
    <xf numFmtId="0" fontId="4" fillId="0" borderId="0" xfId="0" applyFont="1" applyBorder="1"/>
    <xf numFmtId="3" fontId="4" fillId="0" borderId="0" xfId="0" applyNumberFormat="1" applyFont="1"/>
    <xf numFmtId="3" fontId="4" fillId="0" borderId="0" xfId="0" applyNumberFormat="1" applyFont="1" applyBorder="1"/>
    <xf numFmtId="9" fontId="4" fillId="0" borderId="0" xfId="298" applyFont="1"/>
    <xf numFmtId="0" fontId="4" fillId="0" borderId="1" xfId="0" applyFont="1" applyBorder="1"/>
    <xf numFmtId="3" fontId="4" fillId="0" borderId="1" xfId="0" applyNumberFormat="1" applyFont="1" applyBorder="1"/>
    <xf numFmtId="9" fontId="4" fillId="0" borderId="1" xfId="298" applyFont="1" applyBorder="1"/>
    <xf numFmtId="9" fontId="4" fillId="0" borderId="0" xfId="0" applyNumberFormat="1" applyFont="1"/>
    <xf numFmtId="0" fontId="23" fillId="0" borderId="0" xfId="0" applyFont="1" applyAlignment="1">
      <alignment horizontal="right" wrapText="1"/>
    </xf>
    <xf numFmtId="9" fontId="26" fillId="0" borderId="0" xfId="298" applyFont="1"/>
    <xf numFmtId="9" fontId="26" fillId="0" borderId="1" xfId="298" applyFont="1" applyBorder="1"/>
    <xf numFmtId="9" fontId="26" fillId="0" borderId="0" xfId="298" applyFont="1" applyBorder="1"/>
    <xf numFmtId="0" fontId="26" fillId="0" borderId="0" xfId="0" applyFont="1"/>
    <xf numFmtId="0" fontId="26" fillId="0" borderId="0" xfId="0" applyFont="1" applyBorder="1"/>
    <xf numFmtId="0" fontId="27" fillId="0" borderId="0" xfId="0" applyFont="1"/>
    <xf numFmtId="0" fontId="25" fillId="0" borderId="0" xfId="0" applyFont="1" applyAlignment="1">
      <alignment horizontal="right" wrapText="1"/>
    </xf>
    <xf numFmtId="9" fontId="27" fillId="0" borderId="0" xfId="298" applyFont="1"/>
    <xf numFmtId="9" fontId="27" fillId="0" borderId="1" xfId="298" applyFont="1" applyBorder="1"/>
    <xf numFmtId="9" fontId="27" fillId="0" borderId="0" xfId="0" applyNumberFormat="1" applyFont="1"/>
    <xf numFmtId="9" fontId="23" fillId="0" borderId="1" xfId="298" applyFont="1" applyBorder="1"/>
    <xf numFmtId="3" fontId="20" fillId="0" borderId="1" xfId="0" applyNumberFormat="1" applyFont="1" applyBorder="1"/>
    <xf numFmtId="0" fontId="28" fillId="0" borderId="1" xfId="0" applyFont="1" applyBorder="1" applyAlignment="1"/>
    <xf numFmtId="3" fontId="29" fillId="0" borderId="1" xfId="130" applyNumberFormat="1" applyFont="1" applyFill="1" applyBorder="1" applyAlignment="1">
      <alignment horizontal="right"/>
    </xf>
    <xf numFmtId="0" fontId="21" fillId="0" borderId="0" xfId="0" applyFont="1" applyAlignment="1"/>
    <xf numFmtId="0" fontId="30" fillId="0" borderId="0" xfId="0" applyFont="1"/>
    <xf numFmtId="3" fontId="30" fillId="0" borderId="0" xfId="0" applyNumberFormat="1" applyFont="1"/>
    <xf numFmtId="164" fontId="21" fillId="0" borderId="0" xfId="298" applyNumberFormat="1" applyFont="1"/>
    <xf numFmtId="9" fontId="26" fillId="0" borderId="3" xfId="298" applyFont="1" applyBorder="1"/>
    <xf numFmtId="9" fontId="21" fillId="0" borderId="0" xfId="298" applyFont="1"/>
  </cellXfs>
  <cellStyles count="305">
    <cellStyle name="Normal" xfId="0" builtinId="0"/>
    <cellStyle name="Normal 10" xfId="1" xr:uid="{00000000-0005-0000-0000-000001000000}"/>
    <cellStyle name="Normal 10 2" xfId="2" xr:uid="{00000000-0005-0000-0000-000002000000}"/>
    <cellStyle name="Normal 10 3" xfId="3" xr:uid="{00000000-0005-0000-0000-000003000000}"/>
    <cellStyle name="Normal 10 4" xfId="4" xr:uid="{00000000-0005-0000-0000-000004000000}"/>
    <cellStyle name="Normal 11" xfId="5" xr:uid="{00000000-0005-0000-0000-000005000000}"/>
    <cellStyle name="Normal 11 2" xfId="6" xr:uid="{00000000-0005-0000-0000-000006000000}"/>
    <cellStyle name="Normal 11 3" xfId="7" xr:uid="{00000000-0005-0000-0000-000007000000}"/>
    <cellStyle name="Normal 11 4" xfId="8" xr:uid="{00000000-0005-0000-0000-000008000000}"/>
    <cellStyle name="Normal 12" xfId="9" xr:uid="{00000000-0005-0000-0000-000009000000}"/>
    <cellStyle name="Normal 12 2" xfId="10" xr:uid="{00000000-0005-0000-0000-00000A000000}"/>
    <cellStyle name="Normal 12 3" xfId="11" xr:uid="{00000000-0005-0000-0000-00000B000000}"/>
    <cellStyle name="Normal 12 4" xfId="12" xr:uid="{00000000-0005-0000-0000-00000C000000}"/>
    <cellStyle name="Normal 13" xfId="13" xr:uid="{00000000-0005-0000-0000-00000D000000}"/>
    <cellStyle name="Normal 13 2" xfId="14" xr:uid="{00000000-0005-0000-0000-00000E000000}"/>
    <cellStyle name="Normal 13 3" xfId="15" xr:uid="{00000000-0005-0000-0000-00000F000000}"/>
    <cellStyle name="Normal 13 4" xfId="16" xr:uid="{00000000-0005-0000-0000-000010000000}"/>
    <cellStyle name="Normal 14" xfId="17" xr:uid="{00000000-0005-0000-0000-000011000000}"/>
    <cellStyle name="Normal 14 2" xfId="18" xr:uid="{00000000-0005-0000-0000-000012000000}"/>
    <cellStyle name="Normal 14 3" xfId="19" xr:uid="{00000000-0005-0000-0000-000013000000}"/>
    <cellStyle name="Normal 14 4" xfId="20" xr:uid="{00000000-0005-0000-0000-000014000000}"/>
    <cellStyle name="Normal 15" xfId="21" xr:uid="{00000000-0005-0000-0000-000015000000}"/>
    <cellStyle name="Normal 15 2" xfId="22" xr:uid="{00000000-0005-0000-0000-000016000000}"/>
    <cellStyle name="Normal 15 3" xfId="23" xr:uid="{00000000-0005-0000-0000-000017000000}"/>
    <cellStyle name="Normal 15 4" xfId="24" xr:uid="{00000000-0005-0000-0000-000018000000}"/>
    <cellStyle name="Normal 16" xfId="25" xr:uid="{00000000-0005-0000-0000-000019000000}"/>
    <cellStyle name="Normal 16 2" xfId="26" xr:uid="{00000000-0005-0000-0000-00001A000000}"/>
    <cellStyle name="Normal 16 3" xfId="27" xr:uid="{00000000-0005-0000-0000-00001B000000}"/>
    <cellStyle name="Normal 16 4" xfId="28" xr:uid="{00000000-0005-0000-0000-00001C000000}"/>
    <cellStyle name="Normal 17" xfId="29" xr:uid="{00000000-0005-0000-0000-00001D000000}"/>
    <cellStyle name="Normal 17 2" xfId="30" xr:uid="{00000000-0005-0000-0000-00001E000000}"/>
    <cellStyle name="Normal 17 3" xfId="31" xr:uid="{00000000-0005-0000-0000-00001F000000}"/>
    <cellStyle name="Normal 17 4" xfId="32" xr:uid="{00000000-0005-0000-0000-000020000000}"/>
    <cellStyle name="Normal 18" xfId="33" xr:uid="{00000000-0005-0000-0000-000021000000}"/>
    <cellStyle name="Normal 18 2" xfId="34" xr:uid="{00000000-0005-0000-0000-000022000000}"/>
    <cellStyle name="Normal 18 3" xfId="35" xr:uid="{00000000-0005-0000-0000-000023000000}"/>
    <cellStyle name="Normal 18 4" xfId="36" xr:uid="{00000000-0005-0000-0000-000024000000}"/>
    <cellStyle name="Normal 19" xfId="37" xr:uid="{00000000-0005-0000-0000-000025000000}"/>
    <cellStyle name="Normal 19 2" xfId="38" xr:uid="{00000000-0005-0000-0000-000026000000}"/>
    <cellStyle name="Normal 19 3" xfId="39" xr:uid="{00000000-0005-0000-0000-000027000000}"/>
    <cellStyle name="Normal 19 4" xfId="40" xr:uid="{00000000-0005-0000-0000-000028000000}"/>
    <cellStyle name="Normal 2" xfId="41" xr:uid="{00000000-0005-0000-0000-000029000000}"/>
    <cellStyle name="Normal 2 2" xfId="42" xr:uid="{00000000-0005-0000-0000-00002A000000}"/>
    <cellStyle name="Normal 20" xfId="43" xr:uid="{00000000-0005-0000-0000-00002B000000}"/>
    <cellStyle name="Normal 20 2" xfId="44" xr:uid="{00000000-0005-0000-0000-00002C000000}"/>
    <cellStyle name="Normal 20 3" xfId="45" xr:uid="{00000000-0005-0000-0000-00002D000000}"/>
    <cellStyle name="Normal 20 4" xfId="46" xr:uid="{00000000-0005-0000-0000-00002E000000}"/>
    <cellStyle name="Normal 21" xfId="47" xr:uid="{00000000-0005-0000-0000-00002F000000}"/>
    <cellStyle name="Normal 21 2" xfId="48" xr:uid="{00000000-0005-0000-0000-000030000000}"/>
    <cellStyle name="Normal 21 3" xfId="49" xr:uid="{00000000-0005-0000-0000-000031000000}"/>
    <cellStyle name="Normal 21 4" xfId="50" xr:uid="{00000000-0005-0000-0000-000032000000}"/>
    <cellStyle name="Normal 22" xfId="51" xr:uid="{00000000-0005-0000-0000-000033000000}"/>
    <cellStyle name="Normal 22 2" xfId="52" xr:uid="{00000000-0005-0000-0000-000034000000}"/>
    <cellStyle name="Normal 22 3" xfId="53" xr:uid="{00000000-0005-0000-0000-000035000000}"/>
    <cellStyle name="Normal 22 4" xfId="54" xr:uid="{00000000-0005-0000-0000-000036000000}"/>
    <cellStyle name="Normal 23" xfId="55" xr:uid="{00000000-0005-0000-0000-000037000000}"/>
    <cellStyle name="Normal 23 2" xfId="56" xr:uid="{00000000-0005-0000-0000-000038000000}"/>
    <cellStyle name="Normal 23 3" xfId="57" xr:uid="{00000000-0005-0000-0000-000039000000}"/>
    <cellStyle name="Normal 23 4" xfId="58" xr:uid="{00000000-0005-0000-0000-00003A000000}"/>
    <cellStyle name="Normal 24" xfId="59" xr:uid="{00000000-0005-0000-0000-00003B000000}"/>
    <cellStyle name="Normal 24 2" xfId="60" xr:uid="{00000000-0005-0000-0000-00003C000000}"/>
    <cellStyle name="Normal 24 3" xfId="61" xr:uid="{00000000-0005-0000-0000-00003D000000}"/>
    <cellStyle name="Normal 24 4" xfId="62" xr:uid="{00000000-0005-0000-0000-00003E000000}"/>
    <cellStyle name="Normal 25" xfId="63" xr:uid="{00000000-0005-0000-0000-00003F000000}"/>
    <cellStyle name="Normal 25 2" xfId="64" xr:uid="{00000000-0005-0000-0000-000040000000}"/>
    <cellStyle name="Normal 25 3" xfId="65" xr:uid="{00000000-0005-0000-0000-000041000000}"/>
    <cellStyle name="Normal 25 4" xfId="66" xr:uid="{00000000-0005-0000-0000-000042000000}"/>
    <cellStyle name="Normal 26" xfId="67" xr:uid="{00000000-0005-0000-0000-000043000000}"/>
    <cellStyle name="Normal 26 2" xfId="68" xr:uid="{00000000-0005-0000-0000-000044000000}"/>
    <cellStyle name="Normal 26 3" xfId="69" xr:uid="{00000000-0005-0000-0000-000045000000}"/>
    <cellStyle name="Normal 26 4" xfId="70" xr:uid="{00000000-0005-0000-0000-000046000000}"/>
    <cellStyle name="Normal 27" xfId="71" xr:uid="{00000000-0005-0000-0000-000047000000}"/>
    <cellStyle name="Normal 27 2" xfId="72" xr:uid="{00000000-0005-0000-0000-000048000000}"/>
    <cellStyle name="Normal 27 3" xfId="73" xr:uid="{00000000-0005-0000-0000-000049000000}"/>
    <cellStyle name="Normal 27 4" xfId="74" xr:uid="{00000000-0005-0000-0000-00004A000000}"/>
    <cellStyle name="Normal 28" xfId="75" xr:uid="{00000000-0005-0000-0000-00004B000000}"/>
    <cellStyle name="Normal 28 2" xfId="76" xr:uid="{00000000-0005-0000-0000-00004C000000}"/>
    <cellStyle name="Normal 28 3" xfId="77" xr:uid="{00000000-0005-0000-0000-00004D000000}"/>
    <cellStyle name="Normal 28 4" xfId="78" xr:uid="{00000000-0005-0000-0000-00004E000000}"/>
    <cellStyle name="Normal 29" xfId="79" xr:uid="{00000000-0005-0000-0000-00004F000000}"/>
    <cellStyle name="Normal 29 2" xfId="80" xr:uid="{00000000-0005-0000-0000-000050000000}"/>
    <cellStyle name="Normal 29 3" xfId="81" xr:uid="{00000000-0005-0000-0000-000051000000}"/>
    <cellStyle name="Normal 29 4" xfId="82" xr:uid="{00000000-0005-0000-0000-000052000000}"/>
    <cellStyle name="Normal 3" xfId="83" xr:uid="{00000000-0005-0000-0000-000053000000}"/>
    <cellStyle name="Normal 3 2" xfId="84" xr:uid="{00000000-0005-0000-0000-000054000000}"/>
    <cellStyle name="Normal 3 3" xfId="85" xr:uid="{00000000-0005-0000-0000-000055000000}"/>
    <cellStyle name="Normal 3 4" xfId="86" xr:uid="{00000000-0005-0000-0000-000056000000}"/>
    <cellStyle name="Normal 30" xfId="87" xr:uid="{00000000-0005-0000-0000-000057000000}"/>
    <cellStyle name="Normal 30 2" xfId="88" xr:uid="{00000000-0005-0000-0000-000058000000}"/>
    <cellStyle name="Normal 30 3" xfId="89" xr:uid="{00000000-0005-0000-0000-000059000000}"/>
    <cellStyle name="Normal 30 4" xfId="90" xr:uid="{00000000-0005-0000-0000-00005A000000}"/>
    <cellStyle name="Normal 31" xfId="91" xr:uid="{00000000-0005-0000-0000-00005B000000}"/>
    <cellStyle name="Normal 31 2" xfId="92" xr:uid="{00000000-0005-0000-0000-00005C000000}"/>
    <cellStyle name="Normal 31 3" xfId="93" xr:uid="{00000000-0005-0000-0000-00005D000000}"/>
    <cellStyle name="Normal 31 4" xfId="94" xr:uid="{00000000-0005-0000-0000-00005E000000}"/>
    <cellStyle name="Normal 32" xfId="95" xr:uid="{00000000-0005-0000-0000-00005F000000}"/>
    <cellStyle name="Normal 32 2" xfId="96" xr:uid="{00000000-0005-0000-0000-000060000000}"/>
    <cellStyle name="Normal 32 3" xfId="97" xr:uid="{00000000-0005-0000-0000-000061000000}"/>
    <cellStyle name="Normal 32 4" xfId="98" xr:uid="{00000000-0005-0000-0000-000062000000}"/>
    <cellStyle name="Normal 33" xfId="99" xr:uid="{00000000-0005-0000-0000-000063000000}"/>
    <cellStyle name="Normal 33 2" xfId="100" xr:uid="{00000000-0005-0000-0000-000064000000}"/>
    <cellStyle name="Normal 33 3" xfId="101" xr:uid="{00000000-0005-0000-0000-000065000000}"/>
    <cellStyle name="Normal 33 4" xfId="102" xr:uid="{00000000-0005-0000-0000-000066000000}"/>
    <cellStyle name="Normal 34" xfId="103" xr:uid="{00000000-0005-0000-0000-000067000000}"/>
    <cellStyle name="Normal 34 2" xfId="104" xr:uid="{00000000-0005-0000-0000-000068000000}"/>
    <cellStyle name="Normal 34 3" xfId="105" xr:uid="{00000000-0005-0000-0000-000069000000}"/>
    <cellStyle name="Normal 34 4" xfId="106" xr:uid="{00000000-0005-0000-0000-00006A000000}"/>
    <cellStyle name="Normal 35" xfId="107" xr:uid="{00000000-0005-0000-0000-00006B000000}"/>
    <cellStyle name="Normal 35 2" xfId="108" xr:uid="{00000000-0005-0000-0000-00006C000000}"/>
    <cellStyle name="Normal 35 3" xfId="109" xr:uid="{00000000-0005-0000-0000-00006D000000}"/>
    <cellStyle name="Normal 35 4" xfId="110" xr:uid="{00000000-0005-0000-0000-00006E000000}"/>
    <cellStyle name="Normal 36" xfId="111" xr:uid="{00000000-0005-0000-0000-00006F000000}"/>
    <cellStyle name="Normal 36 2" xfId="112" xr:uid="{00000000-0005-0000-0000-000070000000}"/>
    <cellStyle name="Normal 36 3" xfId="113" xr:uid="{00000000-0005-0000-0000-000071000000}"/>
    <cellStyle name="Normal 36 4" xfId="114" xr:uid="{00000000-0005-0000-0000-000072000000}"/>
    <cellStyle name="Normal 37" xfId="115" xr:uid="{00000000-0005-0000-0000-000073000000}"/>
    <cellStyle name="Normal 37 2" xfId="116" xr:uid="{00000000-0005-0000-0000-000074000000}"/>
    <cellStyle name="Normal 37 3" xfId="117" xr:uid="{00000000-0005-0000-0000-000075000000}"/>
    <cellStyle name="Normal 37 4" xfId="118" xr:uid="{00000000-0005-0000-0000-000076000000}"/>
    <cellStyle name="Normal 38" xfId="119" xr:uid="{00000000-0005-0000-0000-000077000000}"/>
    <cellStyle name="Normal 38 2" xfId="120" xr:uid="{00000000-0005-0000-0000-000078000000}"/>
    <cellStyle name="Normal 38 3" xfId="121" xr:uid="{00000000-0005-0000-0000-000079000000}"/>
    <cellStyle name="Normal 38 4" xfId="122" xr:uid="{00000000-0005-0000-0000-00007A000000}"/>
    <cellStyle name="Normal 39" xfId="123" xr:uid="{00000000-0005-0000-0000-00007B000000}"/>
    <cellStyle name="Normal 4" xfId="124" xr:uid="{00000000-0005-0000-0000-00007C000000}"/>
    <cellStyle name="Normal 40" xfId="125" xr:uid="{00000000-0005-0000-0000-00007D000000}"/>
    <cellStyle name="Normal 41" xfId="126" xr:uid="{00000000-0005-0000-0000-00007E000000}"/>
    <cellStyle name="Normal 42" xfId="127" xr:uid="{00000000-0005-0000-0000-00007F000000}"/>
    <cellStyle name="Normal 43" xfId="128" xr:uid="{00000000-0005-0000-0000-000080000000}"/>
    <cellStyle name="Normal 44" xfId="129" xr:uid="{00000000-0005-0000-0000-000081000000}"/>
    <cellStyle name="Normal 45" xfId="304" xr:uid="{00000000-0005-0000-0000-000082000000}"/>
    <cellStyle name="Normal 5" xfId="130" xr:uid="{00000000-0005-0000-0000-000083000000}"/>
    <cellStyle name="Normal 6" xfId="131" xr:uid="{00000000-0005-0000-0000-000084000000}"/>
    <cellStyle name="Normal 6 2" xfId="132" xr:uid="{00000000-0005-0000-0000-000085000000}"/>
    <cellStyle name="Normal 6 3" xfId="133" xr:uid="{00000000-0005-0000-0000-000086000000}"/>
    <cellStyle name="Normal 6 4" xfId="134" xr:uid="{00000000-0005-0000-0000-000087000000}"/>
    <cellStyle name="Normal 7" xfId="135" xr:uid="{00000000-0005-0000-0000-000088000000}"/>
    <cellStyle name="Normal 7 2" xfId="136" xr:uid="{00000000-0005-0000-0000-000089000000}"/>
    <cellStyle name="Normal 7 3" xfId="137" xr:uid="{00000000-0005-0000-0000-00008A000000}"/>
    <cellStyle name="Normal 7 4" xfId="138" xr:uid="{00000000-0005-0000-0000-00008B000000}"/>
    <cellStyle name="Normal 8" xfId="139" xr:uid="{00000000-0005-0000-0000-00008C000000}"/>
    <cellStyle name="Normal 8 2" xfId="140" xr:uid="{00000000-0005-0000-0000-00008D000000}"/>
    <cellStyle name="Normal 8 3" xfId="141" xr:uid="{00000000-0005-0000-0000-00008E000000}"/>
    <cellStyle name="Normal 8 4" xfId="142" xr:uid="{00000000-0005-0000-0000-00008F000000}"/>
    <cellStyle name="Normal 9" xfId="143" xr:uid="{00000000-0005-0000-0000-000090000000}"/>
    <cellStyle name="Normal 9 2" xfId="144" xr:uid="{00000000-0005-0000-0000-000091000000}"/>
    <cellStyle name="Normal 9 3" xfId="145" xr:uid="{00000000-0005-0000-0000-000092000000}"/>
    <cellStyle name="Normal 9 4" xfId="146" xr:uid="{00000000-0005-0000-0000-000093000000}"/>
    <cellStyle name="Note 10" xfId="147" xr:uid="{00000000-0005-0000-0000-000094000000}"/>
    <cellStyle name="Note 10 2" xfId="148" xr:uid="{00000000-0005-0000-0000-000095000000}"/>
    <cellStyle name="Note 10 3" xfId="149" xr:uid="{00000000-0005-0000-0000-000096000000}"/>
    <cellStyle name="Note 10 4" xfId="150" xr:uid="{00000000-0005-0000-0000-000097000000}"/>
    <cellStyle name="Note 11" xfId="151" xr:uid="{00000000-0005-0000-0000-000098000000}"/>
    <cellStyle name="Note 11 2" xfId="152" xr:uid="{00000000-0005-0000-0000-000099000000}"/>
    <cellStyle name="Note 11 3" xfId="153" xr:uid="{00000000-0005-0000-0000-00009A000000}"/>
    <cellStyle name="Note 11 4" xfId="154" xr:uid="{00000000-0005-0000-0000-00009B000000}"/>
    <cellStyle name="Note 12" xfId="155" xr:uid="{00000000-0005-0000-0000-00009C000000}"/>
    <cellStyle name="Note 12 2" xfId="156" xr:uid="{00000000-0005-0000-0000-00009D000000}"/>
    <cellStyle name="Note 12 3" xfId="157" xr:uid="{00000000-0005-0000-0000-00009E000000}"/>
    <cellStyle name="Note 12 4" xfId="158" xr:uid="{00000000-0005-0000-0000-00009F000000}"/>
    <cellStyle name="Note 13" xfId="159" xr:uid="{00000000-0005-0000-0000-0000A0000000}"/>
    <cellStyle name="Note 13 2" xfId="160" xr:uid="{00000000-0005-0000-0000-0000A1000000}"/>
    <cellStyle name="Note 13 3" xfId="161" xr:uid="{00000000-0005-0000-0000-0000A2000000}"/>
    <cellStyle name="Note 13 4" xfId="162" xr:uid="{00000000-0005-0000-0000-0000A3000000}"/>
    <cellStyle name="Note 14" xfId="163" xr:uid="{00000000-0005-0000-0000-0000A4000000}"/>
    <cellStyle name="Note 14 2" xfId="164" xr:uid="{00000000-0005-0000-0000-0000A5000000}"/>
    <cellStyle name="Note 14 3" xfId="165" xr:uid="{00000000-0005-0000-0000-0000A6000000}"/>
    <cellStyle name="Note 14 4" xfId="166" xr:uid="{00000000-0005-0000-0000-0000A7000000}"/>
    <cellStyle name="Note 15" xfId="167" xr:uid="{00000000-0005-0000-0000-0000A8000000}"/>
    <cellStyle name="Note 15 2" xfId="168" xr:uid="{00000000-0005-0000-0000-0000A9000000}"/>
    <cellStyle name="Note 15 3" xfId="169" xr:uid="{00000000-0005-0000-0000-0000AA000000}"/>
    <cellStyle name="Note 15 4" xfId="170" xr:uid="{00000000-0005-0000-0000-0000AB000000}"/>
    <cellStyle name="Note 16" xfId="171" xr:uid="{00000000-0005-0000-0000-0000AC000000}"/>
    <cellStyle name="Note 16 2" xfId="172" xr:uid="{00000000-0005-0000-0000-0000AD000000}"/>
    <cellStyle name="Note 16 3" xfId="173" xr:uid="{00000000-0005-0000-0000-0000AE000000}"/>
    <cellStyle name="Note 16 4" xfId="174" xr:uid="{00000000-0005-0000-0000-0000AF000000}"/>
    <cellStyle name="Note 17" xfId="175" xr:uid="{00000000-0005-0000-0000-0000B0000000}"/>
    <cellStyle name="Note 17 2" xfId="176" xr:uid="{00000000-0005-0000-0000-0000B1000000}"/>
    <cellStyle name="Note 17 3" xfId="177" xr:uid="{00000000-0005-0000-0000-0000B2000000}"/>
    <cellStyle name="Note 17 4" xfId="178" xr:uid="{00000000-0005-0000-0000-0000B3000000}"/>
    <cellStyle name="Note 18" xfId="179" xr:uid="{00000000-0005-0000-0000-0000B4000000}"/>
    <cellStyle name="Note 18 2" xfId="180" xr:uid="{00000000-0005-0000-0000-0000B5000000}"/>
    <cellStyle name="Note 18 3" xfId="181" xr:uid="{00000000-0005-0000-0000-0000B6000000}"/>
    <cellStyle name="Note 18 4" xfId="182" xr:uid="{00000000-0005-0000-0000-0000B7000000}"/>
    <cellStyle name="Note 19" xfId="183" xr:uid="{00000000-0005-0000-0000-0000B8000000}"/>
    <cellStyle name="Note 19 2" xfId="184" xr:uid="{00000000-0005-0000-0000-0000B9000000}"/>
    <cellStyle name="Note 19 3" xfId="185" xr:uid="{00000000-0005-0000-0000-0000BA000000}"/>
    <cellStyle name="Note 19 4" xfId="186" xr:uid="{00000000-0005-0000-0000-0000BB000000}"/>
    <cellStyle name="Note 2" xfId="187" xr:uid="{00000000-0005-0000-0000-0000BC000000}"/>
    <cellStyle name="Note 2 2" xfId="188" xr:uid="{00000000-0005-0000-0000-0000BD000000}"/>
    <cellStyle name="Note 2 3" xfId="189" xr:uid="{00000000-0005-0000-0000-0000BE000000}"/>
    <cellStyle name="Note 2 4" xfId="190" xr:uid="{00000000-0005-0000-0000-0000BF000000}"/>
    <cellStyle name="Note 20" xfId="191" xr:uid="{00000000-0005-0000-0000-0000C0000000}"/>
    <cellStyle name="Note 20 2" xfId="192" xr:uid="{00000000-0005-0000-0000-0000C1000000}"/>
    <cellStyle name="Note 20 3" xfId="193" xr:uid="{00000000-0005-0000-0000-0000C2000000}"/>
    <cellStyle name="Note 20 4" xfId="194" xr:uid="{00000000-0005-0000-0000-0000C3000000}"/>
    <cellStyle name="Note 21" xfId="195" xr:uid="{00000000-0005-0000-0000-0000C4000000}"/>
    <cellStyle name="Note 21 2" xfId="196" xr:uid="{00000000-0005-0000-0000-0000C5000000}"/>
    <cellStyle name="Note 21 3" xfId="197" xr:uid="{00000000-0005-0000-0000-0000C6000000}"/>
    <cellStyle name="Note 21 4" xfId="198" xr:uid="{00000000-0005-0000-0000-0000C7000000}"/>
    <cellStyle name="Note 22" xfId="199" xr:uid="{00000000-0005-0000-0000-0000C8000000}"/>
    <cellStyle name="Note 22 2" xfId="200" xr:uid="{00000000-0005-0000-0000-0000C9000000}"/>
    <cellStyle name="Note 22 3" xfId="201" xr:uid="{00000000-0005-0000-0000-0000CA000000}"/>
    <cellStyle name="Note 22 4" xfId="202" xr:uid="{00000000-0005-0000-0000-0000CB000000}"/>
    <cellStyle name="Note 23" xfId="203" xr:uid="{00000000-0005-0000-0000-0000CC000000}"/>
    <cellStyle name="Note 23 2" xfId="204" xr:uid="{00000000-0005-0000-0000-0000CD000000}"/>
    <cellStyle name="Note 23 3" xfId="205" xr:uid="{00000000-0005-0000-0000-0000CE000000}"/>
    <cellStyle name="Note 23 4" xfId="206" xr:uid="{00000000-0005-0000-0000-0000CF000000}"/>
    <cellStyle name="Note 24" xfId="207" xr:uid="{00000000-0005-0000-0000-0000D0000000}"/>
    <cellStyle name="Note 24 2" xfId="208" xr:uid="{00000000-0005-0000-0000-0000D1000000}"/>
    <cellStyle name="Note 24 3" xfId="209" xr:uid="{00000000-0005-0000-0000-0000D2000000}"/>
    <cellStyle name="Note 24 4" xfId="210" xr:uid="{00000000-0005-0000-0000-0000D3000000}"/>
    <cellStyle name="Note 25" xfId="211" xr:uid="{00000000-0005-0000-0000-0000D4000000}"/>
    <cellStyle name="Note 25 2" xfId="212" xr:uid="{00000000-0005-0000-0000-0000D5000000}"/>
    <cellStyle name="Note 25 3" xfId="213" xr:uid="{00000000-0005-0000-0000-0000D6000000}"/>
    <cellStyle name="Note 25 4" xfId="214" xr:uid="{00000000-0005-0000-0000-0000D7000000}"/>
    <cellStyle name="Note 26" xfId="215" xr:uid="{00000000-0005-0000-0000-0000D8000000}"/>
    <cellStyle name="Note 26 2" xfId="216" xr:uid="{00000000-0005-0000-0000-0000D9000000}"/>
    <cellStyle name="Note 26 3" xfId="217" xr:uid="{00000000-0005-0000-0000-0000DA000000}"/>
    <cellStyle name="Note 26 4" xfId="218" xr:uid="{00000000-0005-0000-0000-0000DB000000}"/>
    <cellStyle name="Note 27" xfId="219" xr:uid="{00000000-0005-0000-0000-0000DC000000}"/>
    <cellStyle name="Note 27 2" xfId="220" xr:uid="{00000000-0005-0000-0000-0000DD000000}"/>
    <cellStyle name="Note 27 3" xfId="221" xr:uid="{00000000-0005-0000-0000-0000DE000000}"/>
    <cellStyle name="Note 27 4" xfId="222" xr:uid="{00000000-0005-0000-0000-0000DF000000}"/>
    <cellStyle name="Note 28" xfId="223" xr:uid="{00000000-0005-0000-0000-0000E0000000}"/>
    <cellStyle name="Note 28 2" xfId="224" xr:uid="{00000000-0005-0000-0000-0000E1000000}"/>
    <cellStyle name="Note 28 3" xfId="225" xr:uid="{00000000-0005-0000-0000-0000E2000000}"/>
    <cellStyle name="Note 28 4" xfId="226" xr:uid="{00000000-0005-0000-0000-0000E3000000}"/>
    <cellStyle name="Note 29" xfId="227" xr:uid="{00000000-0005-0000-0000-0000E4000000}"/>
    <cellStyle name="Note 29 2" xfId="228" xr:uid="{00000000-0005-0000-0000-0000E5000000}"/>
    <cellStyle name="Note 29 3" xfId="229" xr:uid="{00000000-0005-0000-0000-0000E6000000}"/>
    <cellStyle name="Note 29 4" xfId="230" xr:uid="{00000000-0005-0000-0000-0000E7000000}"/>
    <cellStyle name="Note 3" xfId="231" xr:uid="{00000000-0005-0000-0000-0000E8000000}"/>
    <cellStyle name="Note 3 2" xfId="232" xr:uid="{00000000-0005-0000-0000-0000E9000000}"/>
    <cellStyle name="Note 3 3" xfId="233" xr:uid="{00000000-0005-0000-0000-0000EA000000}"/>
    <cellStyle name="Note 3 4" xfId="234" xr:uid="{00000000-0005-0000-0000-0000EB000000}"/>
    <cellStyle name="Note 30" xfId="235" xr:uid="{00000000-0005-0000-0000-0000EC000000}"/>
    <cellStyle name="Note 30 2" xfId="236" xr:uid="{00000000-0005-0000-0000-0000ED000000}"/>
    <cellStyle name="Note 30 3" xfId="237" xr:uid="{00000000-0005-0000-0000-0000EE000000}"/>
    <cellStyle name="Note 30 4" xfId="238" xr:uid="{00000000-0005-0000-0000-0000EF000000}"/>
    <cellStyle name="Note 31" xfId="239" xr:uid="{00000000-0005-0000-0000-0000F0000000}"/>
    <cellStyle name="Note 31 2" xfId="240" xr:uid="{00000000-0005-0000-0000-0000F1000000}"/>
    <cellStyle name="Note 31 3" xfId="241" xr:uid="{00000000-0005-0000-0000-0000F2000000}"/>
    <cellStyle name="Note 31 4" xfId="242" xr:uid="{00000000-0005-0000-0000-0000F3000000}"/>
    <cellStyle name="Note 32" xfId="243" xr:uid="{00000000-0005-0000-0000-0000F4000000}"/>
    <cellStyle name="Note 32 2" xfId="244" xr:uid="{00000000-0005-0000-0000-0000F5000000}"/>
    <cellStyle name="Note 32 3" xfId="245" xr:uid="{00000000-0005-0000-0000-0000F6000000}"/>
    <cellStyle name="Note 32 4" xfId="246" xr:uid="{00000000-0005-0000-0000-0000F7000000}"/>
    <cellStyle name="Note 33" xfId="247" xr:uid="{00000000-0005-0000-0000-0000F8000000}"/>
    <cellStyle name="Note 33 2" xfId="248" xr:uid="{00000000-0005-0000-0000-0000F9000000}"/>
    <cellStyle name="Note 33 3" xfId="249" xr:uid="{00000000-0005-0000-0000-0000FA000000}"/>
    <cellStyle name="Note 33 4" xfId="250" xr:uid="{00000000-0005-0000-0000-0000FB000000}"/>
    <cellStyle name="Note 34" xfId="251" xr:uid="{00000000-0005-0000-0000-0000FC000000}"/>
    <cellStyle name="Note 34 2" xfId="252" xr:uid="{00000000-0005-0000-0000-0000FD000000}"/>
    <cellStyle name="Note 34 3" xfId="253" xr:uid="{00000000-0005-0000-0000-0000FE000000}"/>
    <cellStyle name="Note 34 4" xfId="254" xr:uid="{00000000-0005-0000-0000-0000FF000000}"/>
    <cellStyle name="Note 35" xfId="255" xr:uid="{00000000-0005-0000-0000-000000010000}"/>
    <cellStyle name="Note 35 2" xfId="256" xr:uid="{00000000-0005-0000-0000-000001010000}"/>
    <cellStyle name="Note 35 3" xfId="257" xr:uid="{00000000-0005-0000-0000-000002010000}"/>
    <cellStyle name="Note 35 4" xfId="258" xr:uid="{00000000-0005-0000-0000-000003010000}"/>
    <cellStyle name="Note 36" xfId="259" xr:uid="{00000000-0005-0000-0000-000004010000}"/>
    <cellStyle name="Note 36 2" xfId="260" xr:uid="{00000000-0005-0000-0000-000005010000}"/>
    <cellStyle name="Note 36 3" xfId="261" xr:uid="{00000000-0005-0000-0000-000006010000}"/>
    <cellStyle name="Note 36 4" xfId="262" xr:uid="{00000000-0005-0000-0000-000007010000}"/>
    <cellStyle name="Note 37" xfId="263" xr:uid="{00000000-0005-0000-0000-000008010000}"/>
    <cellStyle name="Note 37 2" xfId="264" xr:uid="{00000000-0005-0000-0000-000009010000}"/>
    <cellStyle name="Note 37 3" xfId="265" xr:uid="{00000000-0005-0000-0000-00000A010000}"/>
    <cellStyle name="Note 37 4" xfId="266" xr:uid="{00000000-0005-0000-0000-00000B010000}"/>
    <cellStyle name="Note 38" xfId="267" xr:uid="{00000000-0005-0000-0000-00000C010000}"/>
    <cellStyle name="Note 38 2" xfId="268" xr:uid="{00000000-0005-0000-0000-00000D010000}"/>
    <cellStyle name="Note 38 3" xfId="269" xr:uid="{00000000-0005-0000-0000-00000E010000}"/>
    <cellStyle name="Note 38 4" xfId="270" xr:uid="{00000000-0005-0000-0000-00000F010000}"/>
    <cellStyle name="Note 39" xfId="271" xr:uid="{00000000-0005-0000-0000-000010010000}"/>
    <cellStyle name="Note 4" xfId="272" xr:uid="{00000000-0005-0000-0000-000011010000}"/>
    <cellStyle name="Note 4 2" xfId="273" xr:uid="{00000000-0005-0000-0000-000012010000}"/>
    <cellStyle name="Note 4 3" xfId="274" xr:uid="{00000000-0005-0000-0000-000013010000}"/>
    <cellStyle name="Note 4 4" xfId="275" xr:uid="{00000000-0005-0000-0000-000014010000}"/>
    <cellStyle name="Note 40" xfId="276" xr:uid="{00000000-0005-0000-0000-000015010000}"/>
    <cellStyle name="Note 41" xfId="277" xr:uid="{00000000-0005-0000-0000-000016010000}"/>
    <cellStyle name="Note 5" xfId="278" xr:uid="{00000000-0005-0000-0000-000017010000}"/>
    <cellStyle name="Note 5 2" xfId="279" xr:uid="{00000000-0005-0000-0000-000018010000}"/>
    <cellStyle name="Note 5 3" xfId="280" xr:uid="{00000000-0005-0000-0000-000019010000}"/>
    <cellStyle name="Note 5 4" xfId="281" xr:uid="{00000000-0005-0000-0000-00001A010000}"/>
    <cellStyle name="Note 6" xfId="282" xr:uid="{00000000-0005-0000-0000-00001B010000}"/>
    <cellStyle name="Note 6 2" xfId="283" xr:uid="{00000000-0005-0000-0000-00001C010000}"/>
    <cellStyle name="Note 6 3" xfId="284" xr:uid="{00000000-0005-0000-0000-00001D010000}"/>
    <cellStyle name="Note 6 4" xfId="285" xr:uid="{00000000-0005-0000-0000-00001E010000}"/>
    <cellStyle name="Note 7" xfId="286" xr:uid="{00000000-0005-0000-0000-00001F010000}"/>
    <cellStyle name="Note 7 2" xfId="287" xr:uid="{00000000-0005-0000-0000-000020010000}"/>
    <cellStyle name="Note 7 3" xfId="288" xr:uid="{00000000-0005-0000-0000-000021010000}"/>
    <cellStyle name="Note 7 4" xfId="289" xr:uid="{00000000-0005-0000-0000-000022010000}"/>
    <cellStyle name="Note 8" xfId="290" xr:uid="{00000000-0005-0000-0000-000023010000}"/>
    <cellStyle name="Note 8 2" xfId="291" xr:uid="{00000000-0005-0000-0000-000024010000}"/>
    <cellStyle name="Note 8 3" xfId="292" xr:uid="{00000000-0005-0000-0000-000025010000}"/>
    <cellStyle name="Note 8 4" xfId="293" xr:uid="{00000000-0005-0000-0000-000026010000}"/>
    <cellStyle name="Note 9" xfId="294" xr:uid="{00000000-0005-0000-0000-000027010000}"/>
    <cellStyle name="Note 9 2" xfId="295" xr:uid="{00000000-0005-0000-0000-000028010000}"/>
    <cellStyle name="Note 9 3" xfId="296" xr:uid="{00000000-0005-0000-0000-000029010000}"/>
    <cellStyle name="Note 9 4" xfId="297" xr:uid="{00000000-0005-0000-0000-00002A010000}"/>
    <cellStyle name="Percent" xfId="298" builtinId="5"/>
    <cellStyle name="Venjuleg 2" xfId="299" xr:uid="{00000000-0005-0000-0000-00002C010000}"/>
    <cellStyle name="Venjuleg 3" xfId="300" xr:uid="{00000000-0005-0000-0000-00002D010000}"/>
    <cellStyle name="Venjuleg 4" xfId="301" xr:uid="{00000000-0005-0000-0000-00002E010000}"/>
    <cellStyle name="Venjuleg 5" xfId="302" xr:uid="{00000000-0005-0000-0000-00002F010000}"/>
    <cellStyle name="Venjuleg 6" xfId="303" xr:uid="{00000000-0005-0000-0000-00003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L3" sqref="L3"/>
    </sheetView>
  </sheetViews>
  <sheetFormatPr defaultRowHeight="12.75" x14ac:dyDescent="0.2"/>
  <cols>
    <col min="1" max="1" width="37.5" style="5" customWidth="1"/>
    <col min="2" max="13" width="9.33203125" style="5" customWidth="1"/>
    <col min="14" max="16384" width="9.33203125" style="5"/>
  </cols>
  <sheetData>
    <row r="1" spans="1:21" ht="35.25" customHeight="1" x14ac:dyDescent="0.25">
      <c r="A1" s="4" t="s">
        <v>58</v>
      </c>
    </row>
    <row r="2" spans="1:21" s="6" customFormat="1" ht="28.5" customHeight="1" x14ac:dyDescent="0.2">
      <c r="A2" s="6" t="s">
        <v>39</v>
      </c>
      <c r="B2" s="8">
        <v>43922</v>
      </c>
      <c r="C2" s="8">
        <v>43952</v>
      </c>
      <c r="D2" s="8">
        <v>43983</v>
      </c>
      <c r="E2" s="8">
        <v>44013</v>
      </c>
      <c r="F2" s="8">
        <v>44044</v>
      </c>
      <c r="G2" s="8">
        <v>44075</v>
      </c>
      <c r="H2" s="8">
        <v>44105</v>
      </c>
      <c r="I2" s="8">
        <v>44136</v>
      </c>
      <c r="J2" s="8">
        <v>44166</v>
      </c>
      <c r="K2" s="8">
        <v>44197</v>
      </c>
      <c r="L2" s="8">
        <v>44228</v>
      </c>
      <c r="M2" s="30" t="s">
        <v>15</v>
      </c>
    </row>
    <row r="3" spans="1:21" x14ac:dyDescent="0.2">
      <c r="A3" s="9" t="s">
        <v>16</v>
      </c>
      <c r="B3" s="11">
        <v>150</v>
      </c>
      <c r="C3" s="11">
        <v>110</v>
      </c>
      <c r="D3" s="11">
        <v>51</v>
      </c>
      <c r="E3" s="11">
        <v>32</v>
      </c>
      <c r="F3" s="11">
        <v>27</v>
      </c>
      <c r="G3" s="11">
        <v>20</v>
      </c>
      <c r="H3" s="11">
        <v>25</v>
      </c>
      <c r="I3" s="11">
        <v>25</v>
      </c>
      <c r="J3" s="11">
        <v>31</v>
      </c>
      <c r="K3" s="11">
        <v>25</v>
      </c>
      <c r="L3" s="11">
        <v>21</v>
      </c>
      <c r="M3" s="31">
        <f>(L3/L$22)</f>
        <v>4.8487647194643269E-3</v>
      </c>
      <c r="N3" s="48"/>
      <c r="O3" s="50"/>
    </row>
    <row r="4" spans="1:21" x14ac:dyDescent="0.2">
      <c r="A4" s="9" t="s">
        <v>17</v>
      </c>
      <c r="B4" s="11">
        <v>448</v>
      </c>
      <c r="C4" s="11">
        <v>70</v>
      </c>
      <c r="D4" s="11">
        <v>23</v>
      </c>
      <c r="E4" s="11">
        <v>16</v>
      </c>
      <c r="F4" s="11">
        <v>13</v>
      </c>
      <c r="G4" s="11">
        <v>4</v>
      </c>
      <c r="H4" s="11">
        <v>4</v>
      </c>
      <c r="I4" s="11">
        <v>16</v>
      </c>
      <c r="J4" s="11">
        <v>3</v>
      </c>
      <c r="K4" s="11">
        <v>3</v>
      </c>
      <c r="L4" s="11">
        <v>4</v>
      </c>
      <c r="M4" s="31">
        <f t="shared" ref="M4:M19" si="0">(L4/L$22)</f>
        <v>9.2357423227891944E-4</v>
      </c>
      <c r="N4" s="48"/>
      <c r="O4" s="50"/>
    </row>
    <row r="5" spans="1:21" x14ac:dyDescent="0.2">
      <c r="A5" s="9" t="s">
        <v>18</v>
      </c>
      <c r="B5" s="11">
        <v>356</v>
      </c>
      <c r="C5" s="11">
        <v>236</v>
      </c>
      <c r="D5" s="11">
        <v>131</v>
      </c>
      <c r="E5" s="11">
        <v>61</v>
      </c>
      <c r="F5" s="11">
        <v>39</v>
      </c>
      <c r="G5" s="11">
        <v>35</v>
      </c>
      <c r="H5" s="11">
        <v>37</v>
      </c>
      <c r="I5" s="11">
        <v>49</v>
      </c>
      <c r="J5" s="11">
        <v>104</v>
      </c>
      <c r="K5" s="11">
        <v>93</v>
      </c>
      <c r="L5" s="11">
        <v>90</v>
      </c>
      <c r="M5" s="31">
        <f t="shared" si="0"/>
        <v>2.0780420226275687E-2</v>
      </c>
      <c r="N5" s="48"/>
      <c r="O5" s="50"/>
    </row>
    <row r="6" spans="1:21" x14ac:dyDescent="0.2">
      <c r="A6" s="9" t="s">
        <v>30</v>
      </c>
      <c r="B6" s="11">
        <v>3170</v>
      </c>
      <c r="C6" s="11">
        <v>1512</v>
      </c>
      <c r="D6" s="11">
        <v>585</v>
      </c>
      <c r="E6" s="11">
        <v>341</v>
      </c>
      <c r="F6" s="11">
        <v>303</v>
      </c>
      <c r="G6" s="11">
        <v>229</v>
      </c>
      <c r="H6" s="11">
        <v>274</v>
      </c>
      <c r="I6" s="11">
        <v>287</v>
      </c>
      <c r="J6" s="11">
        <v>283</v>
      </c>
      <c r="K6" s="11">
        <v>268</v>
      </c>
      <c r="L6" s="11">
        <v>258</v>
      </c>
      <c r="M6" s="31">
        <f t="shared" si="0"/>
        <v>5.9570537981990301E-2</v>
      </c>
      <c r="N6" s="48"/>
      <c r="O6" s="50"/>
    </row>
    <row r="7" spans="1:21" x14ac:dyDescent="0.2">
      <c r="A7" s="9" t="s">
        <v>31</v>
      </c>
      <c r="B7" s="11">
        <v>159</v>
      </c>
      <c r="C7" s="11">
        <v>37</v>
      </c>
      <c r="D7" s="11"/>
      <c r="E7" s="11"/>
      <c r="F7" s="11"/>
      <c r="G7" s="11">
        <v>5</v>
      </c>
      <c r="H7" s="11">
        <v>6</v>
      </c>
      <c r="I7" s="11">
        <v>16</v>
      </c>
      <c r="J7" s="11">
        <v>7</v>
      </c>
      <c r="K7" s="11">
        <v>9</v>
      </c>
      <c r="L7" s="11">
        <v>9</v>
      </c>
      <c r="M7" s="31">
        <f t="shared" si="0"/>
        <v>2.0780420226275687E-3</v>
      </c>
      <c r="N7" s="48"/>
      <c r="O7" s="50"/>
    </row>
    <row r="8" spans="1:21" x14ac:dyDescent="0.2">
      <c r="A8" s="9" t="s">
        <v>19</v>
      </c>
      <c r="B8" s="11">
        <v>1648</v>
      </c>
      <c r="C8" s="11">
        <v>828</v>
      </c>
      <c r="D8" s="11">
        <v>294</v>
      </c>
      <c r="E8" s="11">
        <v>144</v>
      </c>
      <c r="F8" s="11">
        <v>122</v>
      </c>
      <c r="G8" s="11">
        <v>92</v>
      </c>
      <c r="H8" s="11">
        <v>113</v>
      </c>
      <c r="I8" s="11">
        <v>128</v>
      </c>
      <c r="J8" s="11">
        <v>124</v>
      </c>
      <c r="K8" s="11">
        <v>118</v>
      </c>
      <c r="L8" s="11">
        <v>144</v>
      </c>
      <c r="M8" s="31">
        <f t="shared" si="0"/>
        <v>3.3248672362041098E-2</v>
      </c>
      <c r="N8" s="48"/>
      <c r="O8" s="50"/>
    </row>
    <row r="9" spans="1:21" x14ac:dyDescent="0.2">
      <c r="A9" s="9" t="s">
        <v>44</v>
      </c>
      <c r="B9" s="11">
        <v>6149</v>
      </c>
      <c r="C9" s="11">
        <v>2467</v>
      </c>
      <c r="D9" s="11">
        <v>820</v>
      </c>
      <c r="E9" s="11">
        <v>495</v>
      </c>
      <c r="F9" s="11">
        <v>453</v>
      </c>
      <c r="G9" s="11">
        <v>374</v>
      </c>
      <c r="H9" s="11">
        <v>516</v>
      </c>
      <c r="I9" s="11">
        <v>586</v>
      </c>
      <c r="J9" s="11">
        <v>481</v>
      </c>
      <c r="K9" s="11">
        <v>415</v>
      </c>
      <c r="L9" s="11">
        <v>409</v>
      </c>
      <c r="M9" s="31">
        <f t="shared" si="0"/>
        <v>9.4435465250519504E-2</v>
      </c>
      <c r="N9" s="48"/>
      <c r="O9" s="50"/>
    </row>
    <row r="10" spans="1:21" x14ac:dyDescent="0.2">
      <c r="A10" s="9" t="s">
        <v>32</v>
      </c>
      <c r="B10" s="11">
        <v>3926</v>
      </c>
      <c r="C10" s="11">
        <v>2033</v>
      </c>
      <c r="D10" s="11">
        <v>535</v>
      </c>
      <c r="E10" s="11">
        <v>324</v>
      </c>
      <c r="F10" s="11">
        <v>274</v>
      </c>
      <c r="G10" s="11">
        <v>295</v>
      </c>
      <c r="H10" s="11">
        <v>352</v>
      </c>
      <c r="I10" s="11">
        <v>393</v>
      </c>
      <c r="J10" s="11">
        <v>382</v>
      </c>
      <c r="K10" s="11">
        <v>330</v>
      </c>
      <c r="L10" s="11">
        <v>306</v>
      </c>
      <c r="M10" s="31">
        <f t="shared" si="0"/>
        <v>7.0653428769337334E-2</v>
      </c>
      <c r="N10" s="48"/>
      <c r="O10" s="50"/>
    </row>
    <row r="11" spans="1:21" x14ac:dyDescent="0.2">
      <c r="A11" s="9" t="s">
        <v>33</v>
      </c>
      <c r="B11" s="11">
        <v>6333</v>
      </c>
      <c r="C11" s="11">
        <v>3822</v>
      </c>
      <c r="D11" s="11">
        <v>1829</v>
      </c>
      <c r="E11" s="11">
        <v>961</v>
      </c>
      <c r="F11" s="11">
        <v>874</v>
      </c>
      <c r="G11" s="11">
        <v>1116</v>
      </c>
      <c r="H11" s="11">
        <v>1956</v>
      </c>
      <c r="I11" s="11">
        <v>2281</v>
      </c>
      <c r="J11" s="11">
        <v>2214</v>
      </c>
      <c r="K11" s="11">
        <v>2048</v>
      </c>
      <c r="L11" s="11">
        <v>1860</v>
      </c>
      <c r="M11" s="31">
        <f t="shared" si="0"/>
        <v>0.42946201800969752</v>
      </c>
      <c r="N11" s="48"/>
      <c r="O11" s="50"/>
    </row>
    <row r="12" spans="1:21" x14ac:dyDescent="0.2">
      <c r="A12" s="9" t="s">
        <v>34</v>
      </c>
      <c r="B12" s="11">
        <v>1211</v>
      </c>
      <c r="C12" s="11">
        <v>894</v>
      </c>
      <c r="D12" s="11">
        <v>416</v>
      </c>
      <c r="E12" s="11">
        <v>251</v>
      </c>
      <c r="F12" s="11">
        <v>237</v>
      </c>
      <c r="G12" s="11">
        <v>123</v>
      </c>
      <c r="H12" s="11">
        <v>148</v>
      </c>
      <c r="I12" s="11">
        <v>153</v>
      </c>
      <c r="J12" s="11">
        <v>141</v>
      </c>
      <c r="K12" s="11">
        <v>127</v>
      </c>
      <c r="L12" s="11">
        <v>129</v>
      </c>
      <c r="M12" s="31">
        <f t="shared" si="0"/>
        <v>2.9785268990995151E-2</v>
      </c>
      <c r="N12" s="48"/>
      <c r="O12" s="50"/>
    </row>
    <row r="13" spans="1:21" x14ac:dyDescent="0.2">
      <c r="A13" s="9" t="s">
        <v>45</v>
      </c>
      <c r="B13" s="11">
        <v>115</v>
      </c>
      <c r="C13" s="11">
        <v>60</v>
      </c>
      <c r="D13" s="11">
        <v>32</v>
      </c>
      <c r="E13" s="11">
        <v>13</v>
      </c>
      <c r="F13" s="11">
        <v>8</v>
      </c>
      <c r="G13" s="11">
        <v>6</v>
      </c>
      <c r="H13" s="11">
        <v>10</v>
      </c>
      <c r="I13" s="11">
        <v>16</v>
      </c>
      <c r="J13" s="11">
        <v>11</v>
      </c>
      <c r="K13" s="11">
        <v>10</v>
      </c>
      <c r="L13" s="11">
        <v>7</v>
      </c>
      <c r="M13" s="31">
        <f t="shared" si="0"/>
        <v>1.6162549064881089E-3</v>
      </c>
      <c r="N13" s="48"/>
      <c r="O13" s="50"/>
    </row>
    <row r="14" spans="1:21" x14ac:dyDescent="0.2">
      <c r="A14" s="9" t="s">
        <v>46</v>
      </c>
      <c r="B14" s="11">
        <v>2234</v>
      </c>
      <c r="C14" s="11">
        <v>1515</v>
      </c>
      <c r="D14" s="11">
        <v>619</v>
      </c>
      <c r="E14" s="11">
        <v>362</v>
      </c>
      <c r="F14" s="11">
        <v>370</v>
      </c>
      <c r="G14" s="11">
        <v>262</v>
      </c>
      <c r="H14" s="11">
        <v>275</v>
      </c>
      <c r="I14" s="11">
        <v>303</v>
      </c>
      <c r="J14" s="11">
        <v>280</v>
      </c>
      <c r="K14" s="11">
        <v>181</v>
      </c>
      <c r="L14" s="11">
        <v>199</v>
      </c>
      <c r="M14" s="31">
        <f t="shared" si="0"/>
        <v>4.5947818055876243E-2</v>
      </c>
      <c r="N14" s="48"/>
      <c r="O14" s="50"/>
    </row>
    <row r="15" spans="1:21" x14ac:dyDescent="0.2">
      <c r="A15" s="9" t="s">
        <v>35</v>
      </c>
      <c r="B15" s="11">
        <v>3353</v>
      </c>
      <c r="C15" s="11">
        <v>2120</v>
      </c>
      <c r="D15" s="11">
        <v>857</v>
      </c>
      <c r="E15" s="11">
        <v>518</v>
      </c>
      <c r="F15" s="11">
        <v>499</v>
      </c>
      <c r="G15" s="11">
        <v>517</v>
      </c>
      <c r="H15" s="11">
        <v>487</v>
      </c>
      <c r="I15" s="11">
        <v>498</v>
      </c>
      <c r="J15" s="11">
        <v>514</v>
      </c>
      <c r="K15" s="11">
        <v>520</v>
      </c>
      <c r="L15" s="11">
        <v>522</v>
      </c>
      <c r="M15" s="31">
        <f t="shared" si="0"/>
        <v>0.12052643731239898</v>
      </c>
      <c r="N15" s="48"/>
      <c r="O15" s="50"/>
      <c r="U15" s="5" t="s">
        <v>29</v>
      </c>
    </row>
    <row r="16" spans="1:21" x14ac:dyDescent="0.2">
      <c r="A16" s="9" t="s">
        <v>47</v>
      </c>
      <c r="B16" s="11">
        <v>2172</v>
      </c>
      <c r="C16" s="11">
        <v>1160</v>
      </c>
      <c r="D16" s="11">
        <v>461</v>
      </c>
      <c r="E16" s="11">
        <v>228</v>
      </c>
      <c r="F16" s="11">
        <v>202</v>
      </c>
      <c r="G16" s="11">
        <v>207</v>
      </c>
      <c r="H16" s="11">
        <v>499</v>
      </c>
      <c r="I16" s="11">
        <v>624</v>
      </c>
      <c r="J16" s="11">
        <v>486</v>
      </c>
      <c r="K16" s="11">
        <v>407</v>
      </c>
      <c r="L16" s="11">
        <v>333</v>
      </c>
      <c r="M16" s="31">
        <f t="shared" si="0"/>
        <v>7.688755483722004E-2</v>
      </c>
      <c r="N16" s="48"/>
      <c r="O16" s="50"/>
    </row>
    <row r="17" spans="1:16" x14ac:dyDescent="0.2">
      <c r="A17" s="9" t="s">
        <v>48</v>
      </c>
      <c r="B17" s="11">
        <v>34</v>
      </c>
      <c r="C17" s="11">
        <v>11</v>
      </c>
      <c r="D17" s="11">
        <v>1</v>
      </c>
      <c r="E17" s="11"/>
      <c r="F17" s="11"/>
      <c r="G17" s="11"/>
      <c r="H17" s="11"/>
      <c r="I17" s="11"/>
      <c r="J17" s="11"/>
      <c r="K17" s="11"/>
      <c r="L17" s="11"/>
      <c r="M17" s="31">
        <f t="shared" si="0"/>
        <v>0</v>
      </c>
      <c r="N17" s="48"/>
      <c r="O17" s="50"/>
    </row>
    <row r="18" spans="1:16" x14ac:dyDescent="0.2">
      <c r="A18" s="9" t="s">
        <v>20</v>
      </c>
      <c r="B18" s="11">
        <v>204</v>
      </c>
      <c r="C18" s="11">
        <v>124</v>
      </c>
      <c r="D18" s="11">
        <v>68</v>
      </c>
      <c r="E18" s="11">
        <v>36</v>
      </c>
      <c r="F18" s="11">
        <v>38</v>
      </c>
      <c r="G18" s="11">
        <v>21</v>
      </c>
      <c r="H18" s="11">
        <v>28</v>
      </c>
      <c r="I18" s="11">
        <v>36</v>
      </c>
      <c r="J18" s="11">
        <v>29</v>
      </c>
      <c r="K18" s="11">
        <v>23</v>
      </c>
      <c r="L18" s="11">
        <v>24</v>
      </c>
      <c r="M18" s="31">
        <f t="shared" si="0"/>
        <v>5.5414453936735164E-3</v>
      </c>
      <c r="N18" s="48"/>
      <c r="O18" s="50"/>
    </row>
    <row r="19" spans="1:16" x14ac:dyDescent="0.2">
      <c r="A19" s="13" t="s">
        <v>51</v>
      </c>
      <c r="B19" s="15">
        <v>1111</v>
      </c>
      <c r="C19" s="15">
        <v>127</v>
      </c>
      <c r="D19" s="15">
        <v>10</v>
      </c>
      <c r="E19" s="15">
        <v>8</v>
      </c>
      <c r="F19" s="15">
        <v>6</v>
      </c>
      <c r="G19" s="15">
        <v>5</v>
      </c>
      <c r="H19" s="15">
        <v>15</v>
      </c>
      <c r="I19" s="15">
        <v>20</v>
      </c>
      <c r="J19" s="15">
        <v>5</v>
      </c>
      <c r="K19" s="15">
        <v>3</v>
      </c>
      <c r="L19" s="15">
        <v>2</v>
      </c>
      <c r="M19" s="32">
        <f t="shared" si="0"/>
        <v>4.6178711613945972E-4</v>
      </c>
      <c r="N19" s="48"/>
      <c r="O19" s="50"/>
    </row>
    <row r="20" spans="1:16" x14ac:dyDescent="0.2">
      <c r="A20" s="42" t="s">
        <v>55</v>
      </c>
      <c r="B20" s="42">
        <f t="shared" ref="B20:G20" si="1">SUM(B3:B19)</f>
        <v>32773</v>
      </c>
      <c r="C20" s="42">
        <f t="shared" si="1"/>
        <v>17126</v>
      </c>
      <c r="D20" s="42">
        <f t="shared" si="1"/>
        <v>6732</v>
      </c>
      <c r="E20" s="42">
        <f t="shared" si="1"/>
        <v>3790</v>
      </c>
      <c r="F20" s="42">
        <f t="shared" si="1"/>
        <v>3465</v>
      </c>
      <c r="G20" s="42">
        <f t="shared" si="1"/>
        <v>3311</v>
      </c>
      <c r="H20" s="42">
        <f t="shared" ref="H20" si="2">SUM(H3:H19)</f>
        <v>4745</v>
      </c>
      <c r="I20" s="42">
        <v>4745</v>
      </c>
      <c r="J20" s="42">
        <v>4745</v>
      </c>
      <c r="K20" s="42">
        <v>4745</v>
      </c>
      <c r="L20" s="42">
        <f t="shared" ref="L20" si="3">SUM(L3:L19)</f>
        <v>4317</v>
      </c>
      <c r="M20" s="41">
        <f t="shared" ref="M20" si="4">SUM(M3:M19)</f>
        <v>0.9967674901870236</v>
      </c>
    </row>
    <row r="21" spans="1:16" s="45" customFormat="1" ht="16.5" customHeight="1" x14ac:dyDescent="0.2">
      <c r="A21" s="43" t="s">
        <v>50</v>
      </c>
      <c r="B21" s="44">
        <v>137</v>
      </c>
      <c r="C21" s="44">
        <v>87</v>
      </c>
      <c r="D21" s="44">
        <v>47</v>
      </c>
      <c r="E21" s="44">
        <v>21</v>
      </c>
      <c r="F21" s="44">
        <v>18</v>
      </c>
      <c r="G21" s="44">
        <v>8</v>
      </c>
      <c r="H21" s="44">
        <v>14</v>
      </c>
      <c r="I21" s="44">
        <v>17</v>
      </c>
      <c r="J21" s="44">
        <v>13</v>
      </c>
      <c r="K21" s="44">
        <v>14</v>
      </c>
      <c r="L21" s="44">
        <v>14</v>
      </c>
      <c r="M21" s="49">
        <f>(L21/L$22)</f>
        <v>3.2325098129762178E-3</v>
      </c>
    </row>
    <row r="22" spans="1:16" x14ac:dyDescent="0.2">
      <c r="A22" s="46" t="s">
        <v>56</v>
      </c>
      <c r="B22" s="47">
        <f t="shared" ref="B22" si="5">B20+B21</f>
        <v>32910</v>
      </c>
      <c r="C22" s="47">
        <f t="shared" ref="C22:H22" si="6">C20+C21</f>
        <v>17213</v>
      </c>
      <c r="D22" s="47">
        <f t="shared" si="6"/>
        <v>6779</v>
      </c>
      <c r="E22" s="47">
        <f t="shared" si="6"/>
        <v>3811</v>
      </c>
      <c r="F22" s="47">
        <f t="shared" si="6"/>
        <v>3483</v>
      </c>
      <c r="G22" s="47">
        <f t="shared" si="6"/>
        <v>3319</v>
      </c>
      <c r="H22" s="47">
        <f t="shared" si="6"/>
        <v>4759</v>
      </c>
      <c r="I22" s="47">
        <v>4759</v>
      </c>
      <c r="J22" s="47">
        <v>4759</v>
      </c>
      <c r="K22" s="47">
        <v>4759</v>
      </c>
      <c r="L22" s="47">
        <f t="shared" ref="L22" si="7">L20+L21</f>
        <v>4331</v>
      </c>
      <c r="M22" s="33">
        <f>(B22/B$22)</f>
        <v>1</v>
      </c>
    </row>
    <row r="24" spans="1:16" x14ac:dyDescent="0.2">
      <c r="M24" s="6"/>
      <c r="N24" s="6"/>
      <c r="O24" s="6"/>
      <c r="P24" s="6"/>
    </row>
    <row r="25" spans="1:16" x14ac:dyDescent="0.2">
      <c r="N25" s="5" t="s">
        <v>29</v>
      </c>
    </row>
    <row r="29" spans="1:16" x14ac:dyDescent="0.2">
      <c r="B29" s="5" t="s">
        <v>29</v>
      </c>
      <c r="C29" s="5" t="s">
        <v>29</v>
      </c>
      <c r="H29" s="5" t="s">
        <v>29</v>
      </c>
      <c r="I29" s="5" t="s">
        <v>29</v>
      </c>
      <c r="J29" s="5" t="s">
        <v>29</v>
      </c>
      <c r="K29" s="5" t="s">
        <v>29</v>
      </c>
      <c r="L29" s="5" t="s">
        <v>29</v>
      </c>
      <c r="M29" s="5" t="s">
        <v>29</v>
      </c>
    </row>
    <row r="30" spans="1:16" x14ac:dyDescent="0.2">
      <c r="M30" s="5" t="s">
        <v>29</v>
      </c>
    </row>
    <row r="34" spans="14:14" x14ac:dyDescent="0.2">
      <c r="N34" s="5" t="s">
        <v>29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B20:H20 L20" formulaRange="1"/>
    <ignoredError sqref="M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23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L4" sqref="L4"/>
    </sheetView>
  </sheetViews>
  <sheetFormatPr defaultRowHeight="12.75" x14ac:dyDescent="0.2"/>
  <cols>
    <col min="1" max="1" width="32.1640625" style="5" customWidth="1"/>
    <col min="2" max="12" width="8.33203125" style="12" customWidth="1"/>
    <col min="13" max="13" width="9.33203125" style="34" customWidth="1"/>
    <col min="14" max="16384" width="9.33203125" style="5"/>
  </cols>
  <sheetData>
    <row r="1" spans="1:19" ht="32.25" customHeight="1" x14ac:dyDescent="0.25">
      <c r="A1" s="4" t="s">
        <v>22</v>
      </c>
    </row>
    <row r="2" spans="1:19" s="6" customFormat="1" ht="28.5" customHeight="1" x14ac:dyDescent="0.2">
      <c r="B2" s="7">
        <v>43922</v>
      </c>
      <c r="C2" s="7">
        <v>43952</v>
      </c>
      <c r="D2" s="7">
        <v>43983</v>
      </c>
      <c r="E2" s="7">
        <v>44013</v>
      </c>
      <c r="F2" s="7">
        <v>44044</v>
      </c>
      <c r="G2" s="7">
        <v>44075</v>
      </c>
      <c r="H2" s="7">
        <v>44105</v>
      </c>
      <c r="I2" s="7">
        <v>44136</v>
      </c>
      <c r="J2" s="7">
        <v>44166</v>
      </c>
      <c r="K2" s="7">
        <v>44197</v>
      </c>
      <c r="L2" s="7">
        <v>44228</v>
      </c>
      <c r="M2" s="30" t="s">
        <v>15</v>
      </c>
    </row>
    <row r="3" spans="1:19" x14ac:dyDescent="0.2">
      <c r="A3" s="16" t="s">
        <v>1</v>
      </c>
    </row>
    <row r="4" spans="1:19" x14ac:dyDescent="0.2">
      <c r="A4" s="9" t="s">
        <v>16</v>
      </c>
      <c r="B4" s="10">
        <f t="shared" ref="B4" si="0">B24+B44</f>
        <v>31</v>
      </c>
      <c r="C4" s="10">
        <f t="shared" ref="C4:L4" si="1">C24+C44</f>
        <v>12</v>
      </c>
      <c r="D4" s="10">
        <f t="shared" si="1"/>
        <v>3</v>
      </c>
      <c r="E4" s="10">
        <f t="shared" si="1"/>
        <v>2</v>
      </c>
      <c r="F4" s="10">
        <f t="shared" si="1"/>
        <v>1</v>
      </c>
      <c r="G4" s="10">
        <f t="shared" si="1"/>
        <v>0</v>
      </c>
      <c r="H4" s="10">
        <f t="shared" si="1"/>
        <v>1</v>
      </c>
      <c r="I4" s="10">
        <f t="shared" si="1"/>
        <v>1</v>
      </c>
      <c r="J4" s="10">
        <f t="shared" si="1"/>
        <v>2</v>
      </c>
      <c r="K4" s="10">
        <f t="shared" si="1"/>
        <v>0</v>
      </c>
      <c r="L4" s="10">
        <f t="shared" si="1"/>
        <v>1</v>
      </c>
      <c r="M4" s="31">
        <f>(L4/L$21)</f>
        <v>3.5612535612535614E-4</v>
      </c>
      <c r="S4" s="5" t="s">
        <v>29</v>
      </c>
    </row>
    <row r="5" spans="1:19" x14ac:dyDescent="0.2">
      <c r="A5" s="9" t="s">
        <v>17</v>
      </c>
      <c r="B5" s="10">
        <f t="shared" ref="B5" si="2">B25+B45</f>
        <v>7</v>
      </c>
      <c r="C5" s="10">
        <f t="shared" ref="C5:L5" si="3">C25+C45</f>
        <v>4</v>
      </c>
      <c r="D5" s="10">
        <f t="shared" si="3"/>
        <v>1</v>
      </c>
      <c r="E5" s="10">
        <f t="shared" si="3"/>
        <v>1</v>
      </c>
      <c r="F5" s="10">
        <f t="shared" si="3"/>
        <v>1</v>
      </c>
      <c r="G5" s="10">
        <f t="shared" si="3"/>
        <v>1</v>
      </c>
      <c r="H5" s="10">
        <f t="shared" si="3"/>
        <v>1</v>
      </c>
      <c r="I5" s="10">
        <f t="shared" si="3"/>
        <v>1</v>
      </c>
      <c r="J5" s="10">
        <f t="shared" si="3"/>
        <v>0</v>
      </c>
      <c r="K5" s="10">
        <f t="shared" si="3"/>
        <v>0</v>
      </c>
      <c r="L5" s="10">
        <f t="shared" si="3"/>
        <v>0</v>
      </c>
      <c r="M5" s="31">
        <f t="shared" ref="M5:M20" si="4">(L5/L$21)</f>
        <v>0</v>
      </c>
    </row>
    <row r="6" spans="1:19" x14ac:dyDescent="0.2">
      <c r="A6" s="9" t="s">
        <v>18</v>
      </c>
      <c r="B6" s="10">
        <f t="shared" ref="B6" si="5">B26+B46</f>
        <v>58</v>
      </c>
      <c r="C6" s="10">
        <f t="shared" ref="C6:L6" si="6">C26+C46</f>
        <v>39</v>
      </c>
      <c r="D6" s="10">
        <f t="shared" si="6"/>
        <v>19</v>
      </c>
      <c r="E6" s="10">
        <f t="shared" si="6"/>
        <v>15</v>
      </c>
      <c r="F6" s="10">
        <f t="shared" si="6"/>
        <v>5</v>
      </c>
      <c r="G6" s="10">
        <f t="shared" si="6"/>
        <v>4</v>
      </c>
      <c r="H6" s="10">
        <f t="shared" si="6"/>
        <v>6</v>
      </c>
      <c r="I6" s="10">
        <f t="shared" si="6"/>
        <v>7</v>
      </c>
      <c r="J6" s="10">
        <f t="shared" si="6"/>
        <v>17</v>
      </c>
      <c r="K6" s="10">
        <f t="shared" si="6"/>
        <v>9</v>
      </c>
      <c r="L6" s="10">
        <f t="shared" si="6"/>
        <v>9</v>
      </c>
      <c r="M6" s="31">
        <f t="shared" si="4"/>
        <v>3.205128205128205E-3</v>
      </c>
    </row>
    <row r="7" spans="1:19" x14ac:dyDescent="0.2">
      <c r="A7" s="9" t="s">
        <v>30</v>
      </c>
      <c r="B7" s="10">
        <f t="shared" ref="B7" si="7">B27+B47</f>
        <v>1888</v>
      </c>
      <c r="C7" s="10">
        <f t="shared" ref="C7:L7" si="8">C27+C47</f>
        <v>933</v>
      </c>
      <c r="D7" s="10">
        <f t="shared" si="8"/>
        <v>434</v>
      </c>
      <c r="E7" s="10">
        <f t="shared" si="8"/>
        <v>281</v>
      </c>
      <c r="F7" s="10">
        <f t="shared" si="8"/>
        <v>254</v>
      </c>
      <c r="G7" s="10">
        <f t="shared" si="8"/>
        <v>192</v>
      </c>
      <c r="H7" s="10">
        <f t="shared" si="8"/>
        <v>217</v>
      </c>
      <c r="I7" s="10">
        <f t="shared" si="8"/>
        <v>221</v>
      </c>
      <c r="J7" s="10">
        <f t="shared" si="8"/>
        <v>207</v>
      </c>
      <c r="K7" s="10">
        <f t="shared" si="8"/>
        <v>191</v>
      </c>
      <c r="L7" s="10">
        <f t="shared" si="8"/>
        <v>190</v>
      </c>
      <c r="M7" s="31">
        <f t="shared" si="4"/>
        <v>6.7663817663817669E-2</v>
      </c>
    </row>
    <row r="8" spans="1:19" x14ac:dyDescent="0.2">
      <c r="A8" s="9" t="s">
        <v>31</v>
      </c>
      <c r="B8" s="10">
        <f t="shared" ref="B8" si="9">B28+B48</f>
        <v>110</v>
      </c>
      <c r="C8" s="10">
        <f t="shared" ref="C8:L8" si="10">C28+C48</f>
        <v>25</v>
      </c>
      <c r="D8" s="10">
        <f t="shared" si="10"/>
        <v>0</v>
      </c>
      <c r="E8" s="10">
        <f t="shared" si="10"/>
        <v>0</v>
      </c>
      <c r="F8" s="10">
        <f t="shared" si="10"/>
        <v>0</v>
      </c>
      <c r="G8" s="10">
        <f t="shared" si="10"/>
        <v>1</v>
      </c>
      <c r="H8" s="10">
        <f t="shared" si="10"/>
        <v>1</v>
      </c>
      <c r="I8" s="10">
        <f t="shared" si="10"/>
        <v>10</v>
      </c>
      <c r="J8" s="10">
        <f t="shared" si="10"/>
        <v>1</v>
      </c>
      <c r="K8" s="10">
        <f t="shared" si="10"/>
        <v>1</v>
      </c>
      <c r="L8" s="10">
        <f t="shared" si="10"/>
        <v>1</v>
      </c>
      <c r="M8" s="31">
        <f t="shared" si="4"/>
        <v>3.5612535612535614E-4</v>
      </c>
    </row>
    <row r="9" spans="1:19" x14ac:dyDescent="0.2">
      <c r="A9" s="9" t="s">
        <v>19</v>
      </c>
      <c r="B9" s="10">
        <f t="shared" ref="B9" si="11">B29+B49</f>
        <v>1086</v>
      </c>
      <c r="C9" s="10">
        <f t="shared" ref="C9:L9" si="12">C29+C49</f>
        <v>575</v>
      </c>
      <c r="D9" s="10">
        <f t="shared" si="12"/>
        <v>194</v>
      </c>
      <c r="E9" s="10">
        <f t="shared" si="12"/>
        <v>94</v>
      </c>
      <c r="F9" s="10">
        <f t="shared" si="12"/>
        <v>77</v>
      </c>
      <c r="G9" s="10">
        <f t="shared" si="12"/>
        <v>60</v>
      </c>
      <c r="H9" s="10">
        <f t="shared" si="12"/>
        <v>73</v>
      </c>
      <c r="I9" s="10">
        <f t="shared" si="12"/>
        <v>89</v>
      </c>
      <c r="J9" s="10">
        <f t="shared" si="12"/>
        <v>87</v>
      </c>
      <c r="K9" s="10">
        <f t="shared" si="12"/>
        <v>85</v>
      </c>
      <c r="L9" s="10">
        <f t="shared" si="12"/>
        <v>103</v>
      </c>
      <c r="M9" s="31">
        <f t="shared" si="4"/>
        <v>3.6680911680911678E-2</v>
      </c>
    </row>
    <row r="10" spans="1:19" x14ac:dyDescent="0.2">
      <c r="A10" s="9" t="s">
        <v>44</v>
      </c>
      <c r="B10" s="10">
        <f t="shared" ref="B10" si="13">B30+B50</f>
        <v>4627</v>
      </c>
      <c r="C10" s="10">
        <f t="shared" ref="C10:L10" si="14">C30+C50</f>
        <v>1907</v>
      </c>
      <c r="D10" s="10">
        <f t="shared" si="14"/>
        <v>624</v>
      </c>
      <c r="E10" s="10">
        <f t="shared" si="14"/>
        <v>377</v>
      </c>
      <c r="F10" s="10">
        <f t="shared" si="14"/>
        <v>333</v>
      </c>
      <c r="G10" s="10">
        <f t="shared" si="14"/>
        <v>271</v>
      </c>
      <c r="H10" s="10">
        <f t="shared" si="14"/>
        <v>389</v>
      </c>
      <c r="I10" s="10">
        <f t="shared" si="14"/>
        <v>412</v>
      </c>
      <c r="J10" s="10">
        <f t="shared" si="14"/>
        <v>335</v>
      </c>
      <c r="K10" s="10">
        <f t="shared" si="14"/>
        <v>282</v>
      </c>
      <c r="L10" s="10">
        <f t="shared" si="14"/>
        <v>276</v>
      </c>
      <c r="M10" s="31">
        <f t="shared" si="4"/>
        <v>9.8290598290598288E-2</v>
      </c>
    </row>
    <row r="11" spans="1:19" x14ac:dyDescent="0.2">
      <c r="A11" s="9" t="s">
        <v>32</v>
      </c>
      <c r="B11" s="10">
        <f t="shared" ref="B11" si="15">B31+B51</f>
        <v>2263</v>
      </c>
      <c r="C11" s="10">
        <f t="shared" ref="C11:L11" si="16">C31+C51</f>
        <v>1207</v>
      </c>
      <c r="D11" s="10">
        <f t="shared" si="16"/>
        <v>255</v>
      </c>
      <c r="E11" s="10">
        <f t="shared" si="16"/>
        <v>149</v>
      </c>
      <c r="F11" s="10">
        <f t="shared" si="16"/>
        <v>129</v>
      </c>
      <c r="G11" s="10">
        <f t="shared" si="16"/>
        <v>116</v>
      </c>
      <c r="H11" s="10">
        <f t="shared" si="16"/>
        <v>160</v>
      </c>
      <c r="I11" s="10">
        <f t="shared" si="16"/>
        <v>177</v>
      </c>
      <c r="J11" s="10">
        <f t="shared" si="16"/>
        <v>172</v>
      </c>
      <c r="K11" s="10">
        <f t="shared" si="16"/>
        <v>160</v>
      </c>
      <c r="L11" s="10">
        <f t="shared" si="16"/>
        <v>144</v>
      </c>
      <c r="M11" s="31">
        <f t="shared" si="4"/>
        <v>5.128205128205128E-2</v>
      </c>
    </row>
    <row r="12" spans="1:19" x14ac:dyDescent="0.2">
      <c r="A12" s="9" t="s">
        <v>33</v>
      </c>
      <c r="B12" s="10">
        <f t="shared" ref="B12" si="17">B32+B52</f>
        <v>3942</v>
      </c>
      <c r="C12" s="10">
        <f t="shared" ref="C12:L12" si="18">C32+C52</f>
        <v>2213</v>
      </c>
      <c r="D12" s="10">
        <f t="shared" si="18"/>
        <v>1045</v>
      </c>
      <c r="E12" s="10">
        <f t="shared" si="18"/>
        <v>622</v>
      </c>
      <c r="F12" s="10">
        <f t="shared" si="18"/>
        <v>588</v>
      </c>
      <c r="G12" s="10">
        <f t="shared" si="18"/>
        <v>701</v>
      </c>
      <c r="H12" s="10">
        <f t="shared" si="18"/>
        <v>1303</v>
      </c>
      <c r="I12" s="10">
        <f t="shared" si="18"/>
        <v>1485</v>
      </c>
      <c r="J12" s="10">
        <f t="shared" si="18"/>
        <v>1435</v>
      </c>
      <c r="K12" s="10">
        <f t="shared" si="18"/>
        <v>1379</v>
      </c>
      <c r="L12" s="10">
        <f t="shared" si="18"/>
        <v>1219</v>
      </c>
      <c r="M12" s="31">
        <f t="shared" si="4"/>
        <v>0.43411680911680911</v>
      </c>
    </row>
    <row r="13" spans="1:19" x14ac:dyDescent="0.2">
      <c r="A13" s="9" t="s">
        <v>34</v>
      </c>
      <c r="B13" s="10">
        <f t="shared" ref="B13" si="19">B33+B53</f>
        <v>1048</v>
      </c>
      <c r="C13" s="10">
        <f t="shared" ref="C13:L13" si="20">C33+C53</f>
        <v>794</v>
      </c>
      <c r="D13" s="10">
        <f t="shared" si="20"/>
        <v>368</v>
      </c>
      <c r="E13" s="10">
        <f t="shared" si="20"/>
        <v>219</v>
      </c>
      <c r="F13" s="10">
        <f t="shared" si="20"/>
        <v>202</v>
      </c>
      <c r="G13" s="10">
        <f t="shared" si="20"/>
        <v>106</v>
      </c>
      <c r="H13" s="10">
        <f t="shared" si="20"/>
        <v>121</v>
      </c>
      <c r="I13" s="10">
        <f t="shared" si="20"/>
        <v>123</v>
      </c>
      <c r="J13" s="10">
        <f t="shared" si="20"/>
        <v>111</v>
      </c>
      <c r="K13" s="10">
        <f t="shared" si="20"/>
        <v>101</v>
      </c>
      <c r="L13" s="10">
        <f t="shared" si="20"/>
        <v>104</v>
      </c>
      <c r="M13" s="31">
        <f t="shared" si="4"/>
        <v>3.7037037037037035E-2</v>
      </c>
    </row>
    <row r="14" spans="1:19" x14ac:dyDescent="0.2">
      <c r="A14" s="9" t="s">
        <v>45</v>
      </c>
      <c r="B14" s="10">
        <f t="shared" ref="B14" si="21">B34+B54</f>
        <v>103</v>
      </c>
      <c r="C14" s="10">
        <f t="shared" ref="C14:L14" si="22">C34+C54</f>
        <v>54</v>
      </c>
      <c r="D14" s="10">
        <f t="shared" si="22"/>
        <v>28</v>
      </c>
      <c r="E14" s="10">
        <f t="shared" si="22"/>
        <v>12</v>
      </c>
      <c r="F14" s="10">
        <f t="shared" si="22"/>
        <v>8</v>
      </c>
      <c r="G14" s="10">
        <f t="shared" si="22"/>
        <v>6</v>
      </c>
      <c r="H14" s="10">
        <f t="shared" si="22"/>
        <v>10</v>
      </c>
      <c r="I14" s="10">
        <f t="shared" si="22"/>
        <v>16</v>
      </c>
      <c r="J14" s="10">
        <f t="shared" si="22"/>
        <v>11</v>
      </c>
      <c r="K14" s="10">
        <f t="shared" si="22"/>
        <v>10</v>
      </c>
      <c r="L14" s="10">
        <f t="shared" si="22"/>
        <v>7</v>
      </c>
      <c r="M14" s="31">
        <f t="shared" si="4"/>
        <v>2.4928774928774928E-3</v>
      </c>
      <c r="S14" s="5" t="s">
        <v>29</v>
      </c>
    </row>
    <row r="15" spans="1:19" x14ac:dyDescent="0.2">
      <c r="A15" s="9" t="s">
        <v>46</v>
      </c>
      <c r="B15" s="10">
        <f t="shared" ref="B15" si="23">B35+B55</f>
        <v>1877</v>
      </c>
      <c r="C15" s="10">
        <f t="shared" ref="C15:L15" si="24">C35+C55</f>
        <v>1301</v>
      </c>
      <c r="D15" s="10">
        <f t="shared" si="24"/>
        <v>518</v>
      </c>
      <c r="E15" s="10">
        <f t="shared" si="24"/>
        <v>305</v>
      </c>
      <c r="F15" s="10">
        <f t="shared" si="24"/>
        <v>318</v>
      </c>
      <c r="G15" s="10">
        <f t="shared" si="24"/>
        <v>228</v>
      </c>
      <c r="H15" s="10">
        <f t="shared" si="24"/>
        <v>235</v>
      </c>
      <c r="I15" s="10">
        <f t="shared" si="24"/>
        <v>266</v>
      </c>
      <c r="J15" s="10">
        <f t="shared" si="24"/>
        <v>243</v>
      </c>
      <c r="K15" s="10">
        <f t="shared" si="24"/>
        <v>148</v>
      </c>
      <c r="L15" s="10">
        <f t="shared" si="24"/>
        <v>163</v>
      </c>
      <c r="M15" s="31">
        <f t="shared" si="4"/>
        <v>5.8048433048433046E-2</v>
      </c>
    </row>
    <row r="16" spans="1:19" x14ac:dyDescent="0.2">
      <c r="A16" s="9" t="s">
        <v>35</v>
      </c>
      <c r="B16" s="10">
        <f t="shared" ref="B16" si="25">B36+B56</f>
        <v>2034</v>
      </c>
      <c r="C16" s="10">
        <f t="shared" ref="C16:L16" si="26">C36+C56</f>
        <v>1250</v>
      </c>
      <c r="D16" s="10">
        <f t="shared" si="26"/>
        <v>534</v>
      </c>
      <c r="E16" s="10">
        <f t="shared" si="26"/>
        <v>344</v>
      </c>
      <c r="F16" s="10">
        <f t="shared" si="26"/>
        <v>324</v>
      </c>
      <c r="G16" s="10">
        <f t="shared" si="26"/>
        <v>329</v>
      </c>
      <c r="H16" s="10">
        <f t="shared" si="26"/>
        <v>309</v>
      </c>
      <c r="I16" s="10">
        <f t="shared" si="26"/>
        <v>308</v>
      </c>
      <c r="J16" s="10">
        <f t="shared" si="26"/>
        <v>313</v>
      </c>
      <c r="K16" s="10">
        <f t="shared" si="26"/>
        <v>326</v>
      </c>
      <c r="L16" s="10">
        <f t="shared" si="26"/>
        <v>329</v>
      </c>
      <c r="M16" s="31">
        <f t="shared" si="4"/>
        <v>0.11716524216524217</v>
      </c>
    </row>
    <row r="17" spans="1:16" x14ac:dyDescent="0.2">
      <c r="A17" s="9" t="s">
        <v>47</v>
      </c>
      <c r="B17" s="10">
        <f t="shared" ref="B17" si="27">B37+B57</f>
        <v>1430</v>
      </c>
      <c r="C17" s="10">
        <f t="shared" ref="C17:L17" si="28">C37+C57</f>
        <v>751</v>
      </c>
      <c r="D17" s="10">
        <f t="shared" si="28"/>
        <v>304</v>
      </c>
      <c r="E17" s="10">
        <f t="shared" si="28"/>
        <v>157</v>
      </c>
      <c r="F17" s="10">
        <f t="shared" si="28"/>
        <v>159</v>
      </c>
      <c r="G17" s="10">
        <f t="shared" si="28"/>
        <v>149</v>
      </c>
      <c r="H17" s="10">
        <f t="shared" si="28"/>
        <v>405</v>
      </c>
      <c r="I17" s="10">
        <f t="shared" si="28"/>
        <v>477</v>
      </c>
      <c r="J17" s="10">
        <f t="shared" si="28"/>
        <v>373</v>
      </c>
      <c r="K17" s="10">
        <f t="shared" si="28"/>
        <v>310</v>
      </c>
      <c r="L17" s="10">
        <f t="shared" si="28"/>
        <v>244</v>
      </c>
      <c r="M17" s="31">
        <f t="shared" si="4"/>
        <v>8.68945868945869E-2</v>
      </c>
    </row>
    <row r="18" spans="1:16" x14ac:dyDescent="0.2">
      <c r="A18" s="9" t="s">
        <v>48</v>
      </c>
      <c r="B18" s="10">
        <f t="shared" ref="B18" si="29">B38+B58</f>
        <v>4</v>
      </c>
      <c r="C18" s="10">
        <f t="shared" ref="C18:L18" si="30">C38+C58</f>
        <v>1</v>
      </c>
      <c r="D18" s="10">
        <f t="shared" si="30"/>
        <v>1</v>
      </c>
      <c r="E18" s="10">
        <f t="shared" si="30"/>
        <v>0</v>
      </c>
      <c r="F18" s="10">
        <f t="shared" si="30"/>
        <v>0</v>
      </c>
      <c r="G18" s="10">
        <f t="shared" si="30"/>
        <v>0</v>
      </c>
      <c r="H18" s="10">
        <f t="shared" si="30"/>
        <v>0</v>
      </c>
      <c r="I18" s="10">
        <f t="shared" si="30"/>
        <v>0</v>
      </c>
      <c r="J18" s="10">
        <f t="shared" si="30"/>
        <v>0</v>
      </c>
      <c r="K18" s="10">
        <f t="shared" si="30"/>
        <v>0</v>
      </c>
      <c r="L18" s="10">
        <f t="shared" si="30"/>
        <v>0</v>
      </c>
      <c r="M18" s="31">
        <f t="shared" si="4"/>
        <v>0</v>
      </c>
    </row>
    <row r="19" spans="1:16" x14ac:dyDescent="0.2">
      <c r="A19" s="9" t="s">
        <v>20</v>
      </c>
      <c r="B19" s="10">
        <f t="shared" ref="B19" si="31">B39+B59</f>
        <v>168</v>
      </c>
      <c r="C19" s="10">
        <f t="shared" ref="C19:L19" si="32">C39+C59</f>
        <v>96</v>
      </c>
      <c r="D19" s="10">
        <f t="shared" si="32"/>
        <v>50</v>
      </c>
      <c r="E19" s="10">
        <f t="shared" si="32"/>
        <v>26</v>
      </c>
      <c r="F19" s="10">
        <f t="shared" si="32"/>
        <v>28</v>
      </c>
      <c r="G19" s="10">
        <f t="shared" si="32"/>
        <v>17</v>
      </c>
      <c r="H19" s="10">
        <f t="shared" si="32"/>
        <v>23</v>
      </c>
      <c r="I19" s="10">
        <f t="shared" si="32"/>
        <v>25</v>
      </c>
      <c r="J19" s="10">
        <f t="shared" si="32"/>
        <v>18</v>
      </c>
      <c r="K19" s="10">
        <f t="shared" si="32"/>
        <v>16</v>
      </c>
      <c r="L19" s="10">
        <f t="shared" si="32"/>
        <v>17</v>
      </c>
      <c r="M19" s="31">
        <f t="shared" si="4"/>
        <v>6.0541310541310537E-3</v>
      </c>
    </row>
    <row r="20" spans="1:16" x14ac:dyDescent="0.2">
      <c r="A20" s="13" t="s">
        <v>49</v>
      </c>
      <c r="B20" s="14">
        <f t="shared" ref="B20" si="33">B40+B60</f>
        <v>875</v>
      </c>
      <c r="C20" s="14">
        <f t="shared" ref="C20:L20" si="34">C40+C60</f>
        <v>103</v>
      </c>
      <c r="D20" s="14">
        <f t="shared" si="34"/>
        <v>7</v>
      </c>
      <c r="E20" s="14">
        <f t="shared" si="34"/>
        <v>4</v>
      </c>
      <c r="F20" s="14">
        <f t="shared" si="34"/>
        <v>3</v>
      </c>
      <c r="G20" s="14">
        <f t="shared" si="34"/>
        <v>2</v>
      </c>
      <c r="H20" s="14">
        <f t="shared" si="34"/>
        <v>11</v>
      </c>
      <c r="I20" s="14">
        <f t="shared" si="34"/>
        <v>15</v>
      </c>
      <c r="J20" s="14">
        <f t="shared" si="34"/>
        <v>3</v>
      </c>
      <c r="K20" s="14">
        <f t="shared" si="34"/>
        <v>1</v>
      </c>
      <c r="L20" s="14">
        <f t="shared" si="34"/>
        <v>1</v>
      </c>
      <c r="M20" s="32">
        <f t="shared" si="4"/>
        <v>3.5612535612535614E-4</v>
      </c>
    </row>
    <row r="21" spans="1:16" x14ac:dyDescent="0.2">
      <c r="A21" s="5" t="s">
        <v>0</v>
      </c>
      <c r="B21" s="17">
        <f t="shared" ref="B21" si="35">SUM(B4:B20)</f>
        <v>21551</v>
      </c>
      <c r="C21" s="17">
        <f t="shared" ref="C21:L21" si="36">SUM(C4:C20)</f>
        <v>11265</v>
      </c>
      <c r="D21" s="17">
        <f t="shared" si="36"/>
        <v>4385</v>
      </c>
      <c r="E21" s="17">
        <f t="shared" si="36"/>
        <v>2608</v>
      </c>
      <c r="F21" s="17">
        <f t="shared" si="36"/>
        <v>2430</v>
      </c>
      <c r="G21" s="17">
        <f t="shared" si="36"/>
        <v>2183</v>
      </c>
      <c r="H21" s="17">
        <f t="shared" si="36"/>
        <v>3265</v>
      </c>
      <c r="I21" s="17">
        <f t="shared" si="36"/>
        <v>3633</v>
      </c>
      <c r="J21" s="17">
        <f t="shared" si="36"/>
        <v>3328</v>
      </c>
      <c r="K21" s="17">
        <f t="shared" si="36"/>
        <v>3019</v>
      </c>
      <c r="L21" s="17">
        <f t="shared" si="36"/>
        <v>2808</v>
      </c>
      <c r="M21" s="31">
        <f t="shared" ref="M21" si="37">SUM(M4:M20)</f>
        <v>1</v>
      </c>
    </row>
    <row r="23" spans="1:16" x14ac:dyDescent="0.2">
      <c r="A23" s="16" t="s">
        <v>13</v>
      </c>
    </row>
    <row r="24" spans="1:16" x14ac:dyDescent="0.2">
      <c r="A24" s="9" t="s">
        <v>16</v>
      </c>
      <c r="B24" s="5">
        <v>19</v>
      </c>
      <c r="C24" s="5">
        <v>8</v>
      </c>
      <c r="D24" s="5">
        <v>1</v>
      </c>
      <c r="E24" s="5"/>
      <c r="F24" s="5"/>
      <c r="G24" s="5"/>
      <c r="H24" s="5"/>
      <c r="I24" s="5">
        <v>1</v>
      </c>
      <c r="J24" s="5">
        <v>1</v>
      </c>
      <c r="K24" s="5"/>
      <c r="L24" s="5">
        <v>1</v>
      </c>
      <c r="M24" s="31">
        <f>(L24/L$41)</f>
        <v>5.6689342403628119E-4</v>
      </c>
    </row>
    <row r="25" spans="1:16" x14ac:dyDescent="0.2">
      <c r="A25" s="9" t="s">
        <v>17</v>
      </c>
      <c r="B25" s="5">
        <v>6</v>
      </c>
      <c r="C25" s="5">
        <v>4</v>
      </c>
      <c r="D25" s="5">
        <v>1</v>
      </c>
      <c r="E25" s="5">
        <v>1</v>
      </c>
      <c r="F25" s="5">
        <v>1</v>
      </c>
      <c r="G25" s="5">
        <v>1</v>
      </c>
      <c r="H25" s="5">
        <v>1</v>
      </c>
      <c r="I25" s="5">
        <v>1</v>
      </c>
      <c r="J25" s="5"/>
      <c r="K25" s="5"/>
      <c r="L25" s="5"/>
      <c r="M25" s="31">
        <f t="shared" ref="M25:M40" si="38">(L25/L$41)</f>
        <v>0</v>
      </c>
    </row>
    <row r="26" spans="1:16" x14ac:dyDescent="0.2">
      <c r="A26" s="9" t="s">
        <v>18</v>
      </c>
      <c r="B26" s="5">
        <v>16</v>
      </c>
      <c r="C26" s="5">
        <v>11</v>
      </c>
      <c r="D26" s="5">
        <v>2</v>
      </c>
      <c r="E26" s="5">
        <v>2</v>
      </c>
      <c r="F26" s="5">
        <v>1</v>
      </c>
      <c r="G26" s="5">
        <v>1</v>
      </c>
      <c r="H26" s="5"/>
      <c r="I26" s="5"/>
      <c r="J26" s="5"/>
      <c r="K26" s="5"/>
      <c r="L26" s="5"/>
      <c r="M26" s="31">
        <f t="shared" si="38"/>
        <v>0</v>
      </c>
      <c r="P26" s="5" t="s">
        <v>29</v>
      </c>
    </row>
    <row r="27" spans="1:16" x14ac:dyDescent="0.2">
      <c r="A27" s="9" t="s">
        <v>30</v>
      </c>
      <c r="B27" s="5">
        <v>1049</v>
      </c>
      <c r="C27" s="5">
        <v>490</v>
      </c>
      <c r="D27" s="5">
        <v>238</v>
      </c>
      <c r="E27" s="5">
        <v>148</v>
      </c>
      <c r="F27" s="5">
        <v>131</v>
      </c>
      <c r="G27" s="5">
        <v>103</v>
      </c>
      <c r="H27" s="5">
        <v>116</v>
      </c>
      <c r="I27" s="5">
        <v>120</v>
      </c>
      <c r="J27" s="5">
        <v>115</v>
      </c>
      <c r="K27" s="5">
        <v>110</v>
      </c>
      <c r="L27" s="5">
        <v>112</v>
      </c>
      <c r="M27" s="31">
        <f t="shared" si="38"/>
        <v>6.3492063492063489E-2</v>
      </c>
    </row>
    <row r="28" spans="1:16" x14ac:dyDescent="0.2">
      <c r="A28" s="9" t="s">
        <v>31</v>
      </c>
      <c r="B28" s="5">
        <v>71</v>
      </c>
      <c r="C28" s="5">
        <v>17</v>
      </c>
      <c r="D28" s="5"/>
      <c r="E28" s="5"/>
      <c r="F28" s="5"/>
      <c r="G28" s="5">
        <v>1</v>
      </c>
      <c r="H28" s="5">
        <v>1</v>
      </c>
      <c r="I28" s="5">
        <v>6</v>
      </c>
      <c r="J28" s="5">
        <v>1</v>
      </c>
      <c r="K28" s="5">
        <v>1</v>
      </c>
      <c r="L28" s="5">
        <v>1</v>
      </c>
      <c r="M28" s="31">
        <f t="shared" si="38"/>
        <v>5.6689342403628119E-4</v>
      </c>
    </row>
    <row r="29" spans="1:16" x14ac:dyDescent="0.2">
      <c r="A29" s="9" t="s">
        <v>19</v>
      </c>
      <c r="B29" s="5">
        <v>578</v>
      </c>
      <c r="C29" s="5">
        <v>327</v>
      </c>
      <c r="D29" s="5">
        <v>112</v>
      </c>
      <c r="E29" s="5">
        <v>57</v>
      </c>
      <c r="F29" s="5">
        <v>42</v>
      </c>
      <c r="G29" s="5">
        <v>29</v>
      </c>
      <c r="H29" s="5">
        <v>41</v>
      </c>
      <c r="I29" s="5">
        <v>52</v>
      </c>
      <c r="J29" s="5">
        <v>47</v>
      </c>
      <c r="K29" s="5">
        <v>49</v>
      </c>
      <c r="L29" s="5">
        <v>62</v>
      </c>
      <c r="M29" s="31">
        <f t="shared" si="38"/>
        <v>3.5147392290249435E-2</v>
      </c>
    </row>
    <row r="30" spans="1:16" x14ac:dyDescent="0.2">
      <c r="A30" s="9" t="s">
        <v>44</v>
      </c>
      <c r="B30" s="5">
        <v>2502</v>
      </c>
      <c r="C30" s="5">
        <v>1019</v>
      </c>
      <c r="D30" s="5">
        <v>335</v>
      </c>
      <c r="E30" s="5">
        <v>209</v>
      </c>
      <c r="F30" s="5">
        <v>186</v>
      </c>
      <c r="G30" s="5">
        <v>163</v>
      </c>
      <c r="H30" s="5">
        <v>235</v>
      </c>
      <c r="I30" s="5">
        <v>247</v>
      </c>
      <c r="J30" s="5">
        <v>201</v>
      </c>
      <c r="K30" s="5">
        <v>170</v>
      </c>
      <c r="L30" s="5">
        <v>170</v>
      </c>
      <c r="M30" s="31">
        <f t="shared" si="38"/>
        <v>9.6371882086167801E-2</v>
      </c>
    </row>
    <row r="31" spans="1:16" x14ac:dyDescent="0.2">
      <c r="A31" s="9" t="s">
        <v>32</v>
      </c>
      <c r="B31" s="5">
        <v>1134</v>
      </c>
      <c r="C31" s="5">
        <v>609</v>
      </c>
      <c r="D31" s="5">
        <v>117</v>
      </c>
      <c r="E31" s="5">
        <v>72</v>
      </c>
      <c r="F31" s="5">
        <v>66</v>
      </c>
      <c r="G31" s="5">
        <v>55</v>
      </c>
      <c r="H31" s="5">
        <v>75</v>
      </c>
      <c r="I31" s="5">
        <v>83</v>
      </c>
      <c r="J31" s="5">
        <v>83</v>
      </c>
      <c r="K31" s="5">
        <v>77</v>
      </c>
      <c r="L31" s="5">
        <v>65</v>
      </c>
      <c r="M31" s="31">
        <f t="shared" si="38"/>
        <v>3.6848072562358274E-2</v>
      </c>
    </row>
    <row r="32" spans="1:16" x14ac:dyDescent="0.2">
      <c r="A32" s="9" t="s">
        <v>33</v>
      </c>
      <c r="B32" s="5">
        <v>2704</v>
      </c>
      <c r="C32" s="5">
        <v>1509</v>
      </c>
      <c r="D32" s="5">
        <v>702</v>
      </c>
      <c r="E32" s="5">
        <v>424</v>
      </c>
      <c r="F32" s="5">
        <v>393</v>
      </c>
      <c r="G32" s="5">
        <v>469</v>
      </c>
      <c r="H32" s="5">
        <v>874</v>
      </c>
      <c r="I32" s="5">
        <v>990</v>
      </c>
      <c r="J32" s="5">
        <v>962</v>
      </c>
      <c r="K32" s="5">
        <v>935</v>
      </c>
      <c r="L32" s="5">
        <v>827</v>
      </c>
      <c r="M32" s="31">
        <f t="shared" si="38"/>
        <v>0.46882086167800452</v>
      </c>
    </row>
    <row r="33" spans="1:16" x14ac:dyDescent="0.2">
      <c r="A33" s="9" t="s">
        <v>34</v>
      </c>
      <c r="B33" s="5">
        <v>649</v>
      </c>
      <c r="C33" s="5">
        <v>493</v>
      </c>
      <c r="D33" s="5">
        <v>228</v>
      </c>
      <c r="E33" s="5">
        <v>142</v>
      </c>
      <c r="F33" s="5">
        <v>130</v>
      </c>
      <c r="G33" s="5">
        <v>76</v>
      </c>
      <c r="H33" s="5">
        <v>77</v>
      </c>
      <c r="I33" s="5">
        <v>81</v>
      </c>
      <c r="J33" s="5">
        <v>74</v>
      </c>
      <c r="K33" s="5">
        <v>70</v>
      </c>
      <c r="L33" s="5">
        <v>72</v>
      </c>
      <c r="M33" s="31">
        <f t="shared" si="38"/>
        <v>4.0816326530612242E-2</v>
      </c>
    </row>
    <row r="34" spans="1:16" x14ac:dyDescent="0.2">
      <c r="A34" s="9" t="s">
        <v>45</v>
      </c>
      <c r="B34" s="5">
        <v>45</v>
      </c>
      <c r="C34" s="5">
        <v>26</v>
      </c>
      <c r="D34" s="5">
        <v>15</v>
      </c>
      <c r="E34" s="5">
        <v>6</v>
      </c>
      <c r="F34" s="5">
        <v>6</v>
      </c>
      <c r="G34" s="5">
        <v>5</v>
      </c>
      <c r="H34" s="5">
        <v>9</v>
      </c>
      <c r="I34" s="5">
        <v>13</v>
      </c>
      <c r="J34" s="5">
        <v>9</v>
      </c>
      <c r="K34" s="5">
        <v>8</v>
      </c>
      <c r="L34" s="5">
        <v>5</v>
      </c>
      <c r="M34" s="31">
        <f t="shared" si="38"/>
        <v>2.8344671201814059E-3</v>
      </c>
    </row>
    <row r="35" spans="1:16" x14ac:dyDescent="0.2">
      <c r="A35" s="9" t="s">
        <v>46</v>
      </c>
      <c r="B35" s="5">
        <v>1057</v>
      </c>
      <c r="C35" s="5">
        <v>738</v>
      </c>
      <c r="D35" s="5">
        <v>310</v>
      </c>
      <c r="E35" s="5">
        <v>191</v>
      </c>
      <c r="F35" s="5">
        <v>197</v>
      </c>
      <c r="G35" s="5">
        <v>145</v>
      </c>
      <c r="H35" s="5">
        <v>149</v>
      </c>
      <c r="I35" s="5">
        <v>168</v>
      </c>
      <c r="J35" s="5">
        <v>156</v>
      </c>
      <c r="K35" s="5">
        <v>86</v>
      </c>
      <c r="L35" s="5">
        <v>96</v>
      </c>
      <c r="M35" s="31">
        <f t="shared" si="38"/>
        <v>5.4421768707482991E-2</v>
      </c>
    </row>
    <row r="36" spans="1:16" x14ac:dyDescent="0.2">
      <c r="A36" s="9" t="s">
        <v>35</v>
      </c>
      <c r="B36" s="5">
        <v>1213</v>
      </c>
      <c r="C36" s="5">
        <v>697</v>
      </c>
      <c r="D36" s="5">
        <v>304</v>
      </c>
      <c r="E36" s="5">
        <v>200</v>
      </c>
      <c r="F36" s="5">
        <v>186</v>
      </c>
      <c r="G36" s="5">
        <v>198</v>
      </c>
      <c r="H36" s="5">
        <v>171</v>
      </c>
      <c r="I36" s="5">
        <v>168</v>
      </c>
      <c r="J36" s="5">
        <v>171</v>
      </c>
      <c r="K36" s="5">
        <v>169</v>
      </c>
      <c r="L36" s="5">
        <v>177</v>
      </c>
      <c r="M36" s="31">
        <f t="shared" si="38"/>
        <v>0.10034013605442177</v>
      </c>
    </row>
    <row r="37" spans="1:16" x14ac:dyDescent="0.2">
      <c r="A37" s="9" t="s">
        <v>47</v>
      </c>
      <c r="B37" s="5">
        <v>794</v>
      </c>
      <c r="C37" s="5">
        <v>454</v>
      </c>
      <c r="D37" s="5">
        <v>209</v>
      </c>
      <c r="E37" s="5">
        <v>113</v>
      </c>
      <c r="F37" s="5">
        <v>114</v>
      </c>
      <c r="G37" s="5">
        <v>103</v>
      </c>
      <c r="H37" s="5">
        <v>239</v>
      </c>
      <c r="I37" s="5">
        <v>302</v>
      </c>
      <c r="J37" s="5">
        <v>254</v>
      </c>
      <c r="K37" s="5">
        <v>211</v>
      </c>
      <c r="L37" s="5">
        <v>167</v>
      </c>
      <c r="M37" s="31">
        <f t="shared" si="38"/>
        <v>9.4671201814058956E-2</v>
      </c>
    </row>
    <row r="38" spans="1:16" x14ac:dyDescent="0.2">
      <c r="A38" s="9" t="s">
        <v>48</v>
      </c>
      <c r="B38" s="5">
        <v>2</v>
      </c>
      <c r="C38" s="5">
        <v>1</v>
      </c>
      <c r="D38" s="5">
        <v>1</v>
      </c>
      <c r="E38" s="5"/>
      <c r="F38" s="5"/>
      <c r="G38" s="5"/>
      <c r="H38" s="5"/>
      <c r="I38" s="5"/>
      <c r="J38" s="5"/>
      <c r="K38" s="5"/>
      <c r="L38" s="5"/>
      <c r="M38" s="31">
        <f t="shared" si="38"/>
        <v>0</v>
      </c>
    </row>
    <row r="39" spans="1:16" x14ac:dyDescent="0.2">
      <c r="A39" s="9" t="s">
        <v>20</v>
      </c>
      <c r="B39" s="5">
        <v>69</v>
      </c>
      <c r="C39" s="5">
        <v>37</v>
      </c>
      <c r="D39" s="5">
        <v>22</v>
      </c>
      <c r="E39" s="5">
        <v>9</v>
      </c>
      <c r="F39" s="5">
        <v>11</v>
      </c>
      <c r="G39" s="5">
        <v>7</v>
      </c>
      <c r="H39" s="5">
        <v>12</v>
      </c>
      <c r="I39" s="5">
        <v>14</v>
      </c>
      <c r="J39" s="5">
        <v>10</v>
      </c>
      <c r="K39" s="5">
        <v>7</v>
      </c>
      <c r="L39" s="5">
        <v>8</v>
      </c>
      <c r="M39" s="31">
        <f t="shared" si="38"/>
        <v>4.5351473922902496E-3</v>
      </c>
    </row>
    <row r="40" spans="1:16" x14ac:dyDescent="0.2">
      <c r="A40" s="13" t="s">
        <v>49</v>
      </c>
      <c r="B40" s="13">
        <v>427</v>
      </c>
      <c r="C40" s="13">
        <v>53</v>
      </c>
      <c r="D40" s="13">
        <v>4</v>
      </c>
      <c r="E40" s="13">
        <v>3</v>
      </c>
      <c r="F40" s="13">
        <v>2</v>
      </c>
      <c r="G40" s="13">
        <v>1</v>
      </c>
      <c r="H40" s="13">
        <v>5</v>
      </c>
      <c r="I40" s="13">
        <v>8</v>
      </c>
      <c r="J40" s="13">
        <v>3</v>
      </c>
      <c r="K40" s="13">
        <v>1</v>
      </c>
      <c r="L40" s="13">
        <v>1</v>
      </c>
      <c r="M40" s="32">
        <f t="shared" si="38"/>
        <v>5.6689342403628119E-4</v>
      </c>
    </row>
    <row r="41" spans="1:16" x14ac:dyDescent="0.2">
      <c r="A41" s="5" t="s">
        <v>0</v>
      </c>
      <c r="B41" s="12">
        <f t="shared" ref="B41" si="39">SUM(B24:B40)</f>
        <v>12335</v>
      </c>
      <c r="C41" s="12">
        <f t="shared" ref="C41" si="40">SUM(C24:C40)</f>
        <v>6493</v>
      </c>
      <c r="D41" s="12">
        <f>SUM(D24:D40)</f>
        <v>2601</v>
      </c>
      <c r="E41" s="12">
        <f>SUM(E24:E40)</f>
        <v>1577</v>
      </c>
      <c r="F41" s="12">
        <f>SUM(F24:F40)</f>
        <v>1466</v>
      </c>
      <c r="G41" s="12">
        <f>SUM(G24:G40)</f>
        <v>1357</v>
      </c>
      <c r="H41" s="12">
        <f t="shared" ref="H41" si="41">SUM(H24:H40)</f>
        <v>2005</v>
      </c>
      <c r="I41" s="12">
        <f>SUM(I24:I40)</f>
        <v>2254</v>
      </c>
      <c r="J41" s="12">
        <f>SUM(J24:J40)</f>
        <v>2087</v>
      </c>
      <c r="K41" s="12">
        <f>SUM(K24:K40)</f>
        <v>1894</v>
      </c>
      <c r="L41" s="12">
        <f>SUM(L24:L40)</f>
        <v>1764</v>
      </c>
      <c r="M41" s="31">
        <f t="shared" ref="M41" si="42">SUM(M24:M40)</f>
        <v>1</v>
      </c>
    </row>
    <row r="42" spans="1:16" x14ac:dyDescent="0.2">
      <c r="A42" s="5" t="s">
        <v>29</v>
      </c>
      <c r="M42" s="34" t="s">
        <v>29</v>
      </c>
      <c r="P42" s="5" t="s">
        <v>29</v>
      </c>
    </row>
    <row r="43" spans="1:16" x14ac:dyDescent="0.2">
      <c r="A43" s="16" t="s">
        <v>14</v>
      </c>
    </row>
    <row r="44" spans="1:16" x14ac:dyDescent="0.2">
      <c r="A44" s="9" t="s">
        <v>16</v>
      </c>
      <c r="B44" s="10">
        <v>12</v>
      </c>
      <c r="C44" s="10">
        <v>4</v>
      </c>
      <c r="D44" s="10">
        <v>2</v>
      </c>
      <c r="E44" s="10">
        <v>2</v>
      </c>
      <c r="F44" s="10">
        <v>1</v>
      </c>
      <c r="G44" s="10"/>
      <c r="H44" s="10">
        <v>1</v>
      </c>
      <c r="I44" s="10"/>
      <c r="J44" s="10">
        <v>1</v>
      </c>
      <c r="K44" s="10"/>
      <c r="L44" s="10"/>
      <c r="M44" s="31">
        <f>(L44/L$61)</f>
        <v>0</v>
      </c>
    </row>
    <row r="45" spans="1:16" x14ac:dyDescent="0.2">
      <c r="A45" s="9" t="s">
        <v>17</v>
      </c>
      <c r="B45" s="10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31">
        <f t="shared" ref="M45:M60" si="43">(L45/L$61)</f>
        <v>0</v>
      </c>
    </row>
    <row r="46" spans="1:16" x14ac:dyDescent="0.2">
      <c r="A46" s="9" t="s">
        <v>18</v>
      </c>
      <c r="B46" s="10">
        <v>42</v>
      </c>
      <c r="C46" s="10">
        <v>28</v>
      </c>
      <c r="D46" s="10">
        <v>17</v>
      </c>
      <c r="E46" s="10">
        <v>13</v>
      </c>
      <c r="F46" s="10">
        <v>4</v>
      </c>
      <c r="G46" s="10">
        <v>3</v>
      </c>
      <c r="H46" s="10">
        <v>6</v>
      </c>
      <c r="I46" s="10">
        <v>7</v>
      </c>
      <c r="J46" s="10">
        <v>17</v>
      </c>
      <c r="K46" s="10">
        <v>9</v>
      </c>
      <c r="L46" s="10">
        <v>9</v>
      </c>
      <c r="M46" s="31">
        <f t="shared" si="43"/>
        <v>8.6206896551724137E-3</v>
      </c>
    </row>
    <row r="47" spans="1:16" x14ac:dyDescent="0.2">
      <c r="A47" s="9" t="s">
        <v>30</v>
      </c>
      <c r="B47" s="10">
        <v>839</v>
      </c>
      <c r="C47" s="10">
        <v>443</v>
      </c>
      <c r="D47" s="10">
        <v>196</v>
      </c>
      <c r="E47" s="10">
        <v>133</v>
      </c>
      <c r="F47" s="10">
        <v>123</v>
      </c>
      <c r="G47" s="10">
        <v>89</v>
      </c>
      <c r="H47" s="10">
        <v>101</v>
      </c>
      <c r="I47" s="10">
        <v>101</v>
      </c>
      <c r="J47" s="10">
        <v>92</v>
      </c>
      <c r="K47" s="10">
        <v>81</v>
      </c>
      <c r="L47" s="10">
        <v>78</v>
      </c>
      <c r="M47" s="31">
        <f t="shared" si="43"/>
        <v>7.4712643678160925E-2</v>
      </c>
    </row>
    <row r="48" spans="1:16" x14ac:dyDescent="0.2">
      <c r="A48" s="9" t="s">
        <v>31</v>
      </c>
      <c r="B48" s="10">
        <v>39</v>
      </c>
      <c r="C48" s="10">
        <v>8</v>
      </c>
      <c r="D48" s="10"/>
      <c r="E48" s="10"/>
      <c r="F48" s="10"/>
      <c r="G48" s="10"/>
      <c r="H48" s="10"/>
      <c r="I48" s="10">
        <v>4</v>
      </c>
      <c r="J48" s="10"/>
      <c r="K48" s="10"/>
      <c r="L48" s="10"/>
      <c r="M48" s="31">
        <f t="shared" si="43"/>
        <v>0</v>
      </c>
    </row>
    <row r="49" spans="1:13" x14ac:dyDescent="0.2">
      <c r="A49" s="9" t="s">
        <v>19</v>
      </c>
      <c r="B49" s="10">
        <v>508</v>
      </c>
      <c r="C49" s="10">
        <v>248</v>
      </c>
      <c r="D49" s="10">
        <v>82</v>
      </c>
      <c r="E49" s="10">
        <v>37</v>
      </c>
      <c r="F49" s="10">
        <v>35</v>
      </c>
      <c r="G49" s="10">
        <v>31</v>
      </c>
      <c r="H49" s="10">
        <v>32</v>
      </c>
      <c r="I49" s="10">
        <v>37</v>
      </c>
      <c r="J49" s="10">
        <v>40</v>
      </c>
      <c r="K49" s="10">
        <v>36</v>
      </c>
      <c r="L49" s="10">
        <v>41</v>
      </c>
      <c r="M49" s="31">
        <f t="shared" si="43"/>
        <v>3.9272030651340994E-2</v>
      </c>
    </row>
    <row r="50" spans="1:13" x14ac:dyDescent="0.2">
      <c r="A50" s="9" t="s">
        <v>44</v>
      </c>
      <c r="B50" s="10">
        <v>2125</v>
      </c>
      <c r="C50" s="10">
        <v>888</v>
      </c>
      <c r="D50" s="10">
        <v>289</v>
      </c>
      <c r="E50" s="10">
        <v>168</v>
      </c>
      <c r="F50" s="10">
        <v>147</v>
      </c>
      <c r="G50" s="10">
        <v>108</v>
      </c>
      <c r="H50" s="10">
        <v>154</v>
      </c>
      <c r="I50" s="10">
        <v>165</v>
      </c>
      <c r="J50" s="10">
        <v>134</v>
      </c>
      <c r="K50" s="10">
        <v>112</v>
      </c>
      <c r="L50" s="10">
        <v>106</v>
      </c>
      <c r="M50" s="31">
        <f t="shared" si="43"/>
        <v>0.10153256704980843</v>
      </c>
    </row>
    <row r="51" spans="1:13" x14ac:dyDescent="0.2">
      <c r="A51" s="9" t="s">
        <v>32</v>
      </c>
      <c r="B51" s="10">
        <v>1129</v>
      </c>
      <c r="C51" s="10">
        <v>598</v>
      </c>
      <c r="D51" s="10">
        <v>138</v>
      </c>
      <c r="E51" s="10">
        <v>77</v>
      </c>
      <c r="F51" s="10">
        <v>63</v>
      </c>
      <c r="G51" s="10">
        <v>61</v>
      </c>
      <c r="H51" s="10">
        <v>85</v>
      </c>
      <c r="I51" s="10">
        <v>94</v>
      </c>
      <c r="J51" s="10">
        <v>89</v>
      </c>
      <c r="K51" s="10">
        <v>83</v>
      </c>
      <c r="L51" s="10">
        <v>79</v>
      </c>
      <c r="M51" s="31">
        <f t="shared" si="43"/>
        <v>7.5670498084291188E-2</v>
      </c>
    </row>
    <row r="52" spans="1:13" x14ac:dyDescent="0.2">
      <c r="A52" s="9" t="s">
        <v>33</v>
      </c>
      <c r="B52" s="10">
        <v>1238</v>
      </c>
      <c r="C52" s="10">
        <v>704</v>
      </c>
      <c r="D52" s="10">
        <v>343</v>
      </c>
      <c r="E52" s="10">
        <v>198</v>
      </c>
      <c r="F52" s="10">
        <v>195</v>
      </c>
      <c r="G52" s="10">
        <v>232</v>
      </c>
      <c r="H52" s="10">
        <v>429</v>
      </c>
      <c r="I52" s="10">
        <v>495</v>
      </c>
      <c r="J52" s="10">
        <v>473</v>
      </c>
      <c r="K52" s="10">
        <v>444</v>
      </c>
      <c r="L52" s="10">
        <v>392</v>
      </c>
      <c r="M52" s="31">
        <f t="shared" si="43"/>
        <v>0.37547892720306514</v>
      </c>
    </row>
    <row r="53" spans="1:13" x14ac:dyDescent="0.2">
      <c r="A53" s="9" t="s">
        <v>34</v>
      </c>
      <c r="B53" s="10">
        <v>399</v>
      </c>
      <c r="C53" s="10">
        <v>301</v>
      </c>
      <c r="D53" s="10">
        <v>140</v>
      </c>
      <c r="E53" s="10">
        <v>77</v>
      </c>
      <c r="F53" s="10">
        <v>72</v>
      </c>
      <c r="G53" s="10">
        <v>30</v>
      </c>
      <c r="H53" s="10">
        <v>44</v>
      </c>
      <c r="I53" s="10">
        <v>42</v>
      </c>
      <c r="J53" s="10">
        <v>37</v>
      </c>
      <c r="K53" s="10">
        <v>31</v>
      </c>
      <c r="L53" s="10">
        <v>32</v>
      </c>
      <c r="M53" s="31">
        <f t="shared" si="43"/>
        <v>3.0651340996168581E-2</v>
      </c>
    </row>
    <row r="54" spans="1:13" x14ac:dyDescent="0.2">
      <c r="A54" s="9" t="s">
        <v>45</v>
      </c>
      <c r="B54" s="10">
        <v>58</v>
      </c>
      <c r="C54" s="10">
        <v>28</v>
      </c>
      <c r="D54" s="10">
        <v>13</v>
      </c>
      <c r="E54" s="10">
        <v>6</v>
      </c>
      <c r="F54" s="10">
        <v>2</v>
      </c>
      <c r="G54" s="10">
        <v>1</v>
      </c>
      <c r="H54" s="10">
        <v>1</v>
      </c>
      <c r="I54" s="10">
        <v>3</v>
      </c>
      <c r="J54" s="10">
        <v>2</v>
      </c>
      <c r="K54" s="10">
        <v>2</v>
      </c>
      <c r="L54" s="10">
        <v>2</v>
      </c>
      <c r="M54" s="31">
        <f t="shared" si="43"/>
        <v>1.9157088122605363E-3</v>
      </c>
    </row>
    <row r="55" spans="1:13" x14ac:dyDescent="0.2">
      <c r="A55" s="9" t="s">
        <v>46</v>
      </c>
      <c r="B55" s="10">
        <v>820</v>
      </c>
      <c r="C55" s="10">
        <v>563</v>
      </c>
      <c r="D55" s="10">
        <v>208</v>
      </c>
      <c r="E55" s="10">
        <v>114</v>
      </c>
      <c r="F55" s="10">
        <v>121</v>
      </c>
      <c r="G55" s="10">
        <v>83</v>
      </c>
      <c r="H55" s="10">
        <v>86</v>
      </c>
      <c r="I55" s="10">
        <v>98</v>
      </c>
      <c r="J55" s="10">
        <v>87</v>
      </c>
      <c r="K55" s="10">
        <v>62</v>
      </c>
      <c r="L55" s="10">
        <v>67</v>
      </c>
      <c r="M55" s="31">
        <f t="shared" si="43"/>
        <v>6.417624521072797E-2</v>
      </c>
    </row>
    <row r="56" spans="1:13" x14ac:dyDescent="0.2">
      <c r="A56" s="9" t="s">
        <v>35</v>
      </c>
      <c r="B56" s="10">
        <v>821</v>
      </c>
      <c r="C56" s="10">
        <v>553</v>
      </c>
      <c r="D56" s="10">
        <v>230</v>
      </c>
      <c r="E56" s="10">
        <v>144</v>
      </c>
      <c r="F56" s="10">
        <v>138</v>
      </c>
      <c r="G56" s="10">
        <v>131</v>
      </c>
      <c r="H56" s="10">
        <v>138</v>
      </c>
      <c r="I56" s="10">
        <v>140</v>
      </c>
      <c r="J56" s="10">
        <v>142</v>
      </c>
      <c r="K56" s="10">
        <v>157</v>
      </c>
      <c r="L56" s="10">
        <v>152</v>
      </c>
      <c r="M56" s="31">
        <f t="shared" si="43"/>
        <v>0.14559386973180077</v>
      </c>
    </row>
    <row r="57" spans="1:13" x14ac:dyDescent="0.2">
      <c r="A57" s="9" t="s">
        <v>47</v>
      </c>
      <c r="B57" s="10">
        <v>636</v>
      </c>
      <c r="C57" s="10">
        <v>297</v>
      </c>
      <c r="D57" s="10">
        <v>95</v>
      </c>
      <c r="E57" s="10">
        <v>44</v>
      </c>
      <c r="F57" s="10">
        <v>45</v>
      </c>
      <c r="G57" s="10">
        <v>46</v>
      </c>
      <c r="H57" s="10">
        <v>166</v>
      </c>
      <c r="I57" s="10">
        <v>175</v>
      </c>
      <c r="J57" s="10">
        <v>119</v>
      </c>
      <c r="K57" s="10">
        <v>99</v>
      </c>
      <c r="L57" s="10">
        <v>77</v>
      </c>
      <c r="M57" s="31">
        <f t="shared" si="43"/>
        <v>7.3754789272030649E-2</v>
      </c>
    </row>
    <row r="58" spans="1:13" x14ac:dyDescent="0.2">
      <c r="A58" s="9" t="s">
        <v>48</v>
      </c>
      <c r="B58" s="10">
        <v>2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31">
        <f t="shared" si="43"/>
        <v>0</v>
      </c>
    </row>
    <row r="59" spans="1:13" x14ac:dyDescent="0.2">
      <c r="A59" s="9" t="s">
        <v>20</v>
      </c>
      <c r="B59" s="10">
        <v>99</v>
      </c>
      <c r="C59" s="10">
        <v>59</v>
      </c>
      <c r="D59" s="10">
        <v>28</v>
      </c>
      <c r="E59" s="10">
        <v>17</v>
      </c>
      <c r="F59" s="10">
        <v>17</v>
      </c>
      <c r="G59" s="10">
        <v>10</v>
      </c>
      <c r="H59" s="10">
        <v>11</v>
      </c>
      <c r="I59" s="10">
        <v>11</v>
      </c>
      <c r="J59" s="10">
        <v>8</v>
      </c>
      <c r="K59" s="10">
        <v>9</v>
      </c>
      <c r="L59" s="10">
        <v>9</v>
      </c>
      <c r="M59" s="31">
        <f t="shared" si="43"/>
        <v>8.6206896551724137E-3</v>
      </c>
    </row>
    <row r="60" spans="1:13" x14ac:dyDescent="0.2">
      <c r="A60" s="13" t="s">
        <v>49</v>
      </c>
      <c r="B60" s="14">
        <v>448</v>
      </c>
      <c r="C60" s="14">
        <v>50</v>
      </c>
      <c r="D60" s="14">
        <v>3</v>
      </c>
      <c r="E60" s="14">
        <v>1</v>
      </c>
      <c r="F60" s="14">
        <v>1</v>
      </c>
      <c r="G60" s="14">
        <v>1</v>
      </c>
      <c r="H60" s="14">
        <v>6</v>
      </c>
      <c r="I60" s="14">
        <v>7</v>
      </c>
      <c r="J60" s="14"/>
      <c r="K60" s="14"/>
      <c r="L60" s="14"/>
      <c r="M60" s="32">
        <f t="shared" si="43"/>
        <v>0</v>
      </c>
    </row>
    <row r="61" spans="1:13" x14ac:dyDescent="0.2">
      <c r="A61" s="5" t="s">
        <v>0</v>
      </c>
      <c r="B61" s="12">
        <f t="shared" ref="B61:M61" si="44">SUM(B44:B60)</f>
        <v>9216</v>
      </c>
      <c r="C61" s="12">
        <f t="shared" ref="C61" si="45">SUM(C44:C60)</f>
        <v>4772</v>
      </c>
      <c r="D61" s="12">
        <f>SUM(D44:D60)</f>
        <v>1784</v>
      </c>
      <c r="E61" s="12">
        <f>SUM(E44:E60)</f>
        <v>1031</v>
      </c>
      <c r="F61" s="12">
        <f>SUM(F44:F60)</f>
        <v>964</v>
      </c>
      <c r="G61" s="12">
        <f>SUM(G44:G60)</f>
        <v>826</v>
      </c>
      <c r="H61" s="12">
        <f t="shared" ref="H61:L61" si="46">SUM(H44:H60)</f>
        <v>1260</v>
      </c>
      <c r="I61" s="12">
        <f t="shared" si="46"/>
        <v>1379</v>
      </c>
      <c r="J61" s="12">
        <f t="shared" si="46"/>
        <v>1241</v>
      </c>
      <c r="K61" s="12">
        <f t="shared" si="46"/>
        <v>1125</v>
      </c>
      <c r="L61" s="12">
        <f t="shared" si="46"/>
        <v>1044</v>
      </c>
      <c r="M61" s="31">
        <f t="shared" si="44"/>
        <v>1</v>
      </c>
    </row>
    <row r="63" spans="1:13" x14ac:dyDescent="0.2">
      <c r="A63" s="16" t="s">
        <v>8</v>
      </c>
      <c r="B63" s="12" t="s">
        <v>29</v>
      </c>
      <c r="M63" s="34" t="s">
        <v>29</v>
      </c>
    </row>
    <row r="64" spans="1:13" x14ac:dyDescent="0.2">
      <c r="A64" s="9" t="s">
        <v>16</v>
      </c>
      <c r="B64" s="10">
        <f t="shared" ref="B64:B67" si="47">B84+B104+B124+B144+B164+B184+B204</f>
        <v>119</v>
      </c>
      <c r="C64" s="10">
        <f t="shared" ref="C64:L64" si="48">C84+C104+C124+C144+C164+C184+C204</f>
        <v>98</v>
      </c>
      <c r="D64" s="10">
        <f t="shared" si="48"/>
        <v>48</v>
      </c>
      <c r="E64" s="10">
        <f t="shared" si="48"/>
        <v>30</v>
      </c>
      <c r="F64" s="10">
        <f t="shared" si="48"/>
        <v>26</v>
      </c>
      <c r="G64" s="10">
        <f t="shared" si="48"/>
        <v>20</v>
      </c>
      <c r="H64" s="10">
        <f t="shared" si="48"/>
        <v>24</v>
      </c>
      <c r="I64" s="10">
        <f t="shared" si="48"/>
        <v>24</v>
      </c>
      <c r="J64" s="10">
        <f t="shared" si="48"/>
        <v>29</v>
      </c>
      <c r="K64" s="10">
        <f t="shared" si="48"/>
        <v>25</v>
      </c>
      <c r="L64" s="10">
        <f t="shared" si="48"/>
        <v>20</v>
      </c>
      <c r="M64" s="31">
        <f>(L64/L$81)</f>
        <v>1.3253810470510271E-2</v>
      </c>
    </row>
    <row r="65" spans="1:13" x14ac:dyDescent="0.2">
      <c r="A65" s="9" t="s">
        <v>17</v>
      </c>
      <c r="B65" s="10">
        <f t="shared" si="47"/>
        <v>441</v>
      </c>
      <c r="C65" s="10">
        <f t="shared" ref="C65:L65" si="49">C85+C105+C125+C145+C165+C185+C205</f>
        <v>66</v>
      </c>
      <c r="D65" s="10">
        <f t="shared" si="49"/>
        <v>22</v>
      </c>
      <c r="E65" s="10">
        <f t="shared" si="49"/>
        <v>15</v>
      </c>
      <c r="F65" s="10">
        <f t="shared" si="49"/>
        <v>12</v>
      </c>
      <c r="G65" s="10">
        <f t="shared" si="49"/>
        <v>3</v>
      </c>
      <c r="H65" s="10">
        <f t="shared" si="49"/>
        <v>3</v>
      </c>
      <c r="I65" s="10">
        <f t="shared" si="49"/>
        <v>15</v>
      </c>
      <c r="J65" s="10">
        <f t="shared" si="49"/>
        <v>3</v>
      </c>
      <c r="K65" s="10">
        <f t="shared" si="49"/>
        <v>3</v>
      </c>
      <c r="L65" s="10">
        <f t="shared" si="49"/>
        <v>4</v>
      </c>
      <c r="M65" s="31">
        <f t="shared" ref="M65:M80" si="50">(L65/L$81)</f>
        <v>2.6507620941020544E-3</v>
      </c>
    </row>
    <row r="66" spans="1:13" x14ac:dyDescent="0.2">
      <c r="A66" s="9" t="s">
        <v>18</v>
      </c>
      <c r="B66" s="10">
        <f t="shared" si="47"/>
        <v>298</v>
      </c>
      <c r="C66" s="10">
        <f t="shared" ref="C66:L66" si="51">C86+C106+C126+C146+C166+C186+C206</f>
        <v>197</v>
      </c>
      <c r="D66" s="10">
        <f t="shared" si="51"/>
        <v>112</v>
      </c>
      <c r="E66" s="10">
        <f t="shared" si="51"/>
        <v>46</v>
      </c>
      <c r="F66" s="10">
        <f t="shared" si="51"/>
        <v>34</v>
      </c>
      <c r="G66" s="10">
        <f t="shared" si="51"/>
        <v>31</v>
      </c>
      <c r="H66" s="10">
        <f t="shared" si="51"/>
        <v>31</v>
      </c>
      <c r="I66" s="10">
        <f t="shared" si="51"/>
        <v>42</v>
      </c>
      <c r="J66" s="10">
        <f t="shared" si="51"/>
        <v>87</v>
      </c>
      <c r="K66" s="10">
        <f t="shared" si="51"/>
        <v>84</v>
      </c>
      <c r="L66" s="10">
        <f t="shared" si="51"/>
        <v>81</v>
      </c>
      <c r="M66" s="31">
        <f t="shared" si="50"/>
        <v>5.3677932405566599E-2</v>
      </c>
    </row>
    <row r="67" spans="1:13" x14ac:dyDescent="0.2">
      <c r="A67" s="9" t="s">
        <v>30</v>
      </c>
      <c r="B67" s="10">
        <f t="shared" si="47"/>
        <v>1282</v>
      </c>
      <c r="C67" s="10">
        <f t="shared" ref="C67:L67" si="52">C87+C107+C127+C147+C167+C187+C207</f>
        <v>579</v>
      </c>
      <c r="D67" s="10">
        <f t="shared" si="52"/>
        <v>151</v>
      </c>
      <c r="E67" s="10">
        <f t="shared" si="52"/>
        <v>60</v>
      </c>
      <c r="F67" s="10">
        <f t="shared" si="52"/>
        <v>49</v>
      </c>
      <c r="G67" s="10">
        <f t="shared" si="52"/>
        <v>37</v>
      </c>
      <c r="H67" s="10">
        <f t="shared" si="52"/>
        <v>57</v>
      </c>
      <c r="I67" s="10">
        <f t="shared" si="52"/>
        <v>66</v>
      </c>
      <c r="J67" s="10">
        <f t="shared" si="52"/>
        <v>76</v>
      </c>
      <c r="K67" s="10">
        <f t="shared" si="52"/>
        <v>77</v>
      </c>
      <c r="L67" s="10">
        <f t="shared" si="52"/>
        <v>68</v>
      </c>
      <c r="M67" s="31">
        <f t="shared" si="50"/>
        <v>4.5062955599734923E-2</v>
      </c>
    </row>
    <row r="68" spans="1:13" x14ac:dyDescent="0.2">
      <c r="A68" s="9" t="s">
        <v>31</v>
      </c>
      <c r="B68" s="10">
        <f t="shared" ref="B68:B79" si="53">B88+B109+B128+B148+B168+B188+B208</f>
        <v>102</v>
      </c>
      <c r="C68" s="10">
        <f t="shared" ref="C68:L68" si="54">C88+C109+C128+C148+C168+C188+C208</f>
        <v>38</v>
      </c>
      <c r="D68" s="10">
        <f t="shared" si="54"/>
        <v>13</v>
      </c>
      <c r="E68" s="10">
        <f t="shared" si="54"/>
        <v>2</v>
      </c>
      <c r="F68" s="10">
        <f t="shared" si="54"/>
        <v>4</v>
      </c>
      <c r="G68" s="10">
        <f t="shared" si="54"/>
        <v>8</v>
      </c>
      <c r="H68" s="10">
        <f t="shared" si="54"/>
        <v>11</v>
      </c>
      <c r="I68" s="10">
        <f t="shared" si="54"/>
        <v>10</v>
      </c>
      <c r="J68" s="10">
        <f t="shared" si="54"/>
        <v>7</v>
      </c>
      <c r="K68" s="10">
        <f t="shared" si="54"/>
        <v>11</v>
      </c>
      <c r="L68" s="10">
        <f t="shared" si="54"/>
        <v>11</v>
      </c>
      <c r="M68" s="31">
        <f t="shared" si="50"/>
        <v>7.2895957587806497E-3</v>
      </c>
    </row>
    <row r="69" spans="1:13" x14ac:dyDescent="0.2">
      <c r="A69" s="9" t="s">
        <v>19</v>
      </c>
      <c r="B69" s="10">
        <f t="shared" si="53"/>
        <v>661</v>
      </c>
      <c r="C69" s="10">
        <f t="shared" ref="C69:L69" si="55">C89+C110+C129+C149+C169+C189+C209</f>
        <v>273</v>
      </c>
      <c r="D69" s="10">
        <f t="shared" si="55"/>
        <v>104</v>
      </c>
      <c r="E69" s="10">
        <f t="shared" si="55"/>
        <v>58</v>
      </c>
      <c r="F69" s="10">
        <f t="shared" si="55"/>
        <v>56</v>
      </c>
      <c r="G69" s="10">
        <f t="shared" si="55"/>
        <v>40</v>
      </c>
      <c r="H69" s="10">
        <f t="shared" si="55"/>
        <v>43</v>
      </c>
      <c r="I69" s="10">
        <f t="shared" si="55"/>
        <v>43</v>
      </c>
      <c r="J69" s="10">
        <f t="shared" si="55"/>
        <v>47</v>
      </c>
      <c r="K69" s="10">
        <f t="shared" si="55"/>
        <v>42</v>
      </c>
      <c r="L69" s="10">
        <f t="shared" si="55"/>
        <v>50</v>
      </c>
      <c r="M69" s="31">
        <f t="shared" si="50"/>
        <v>3.3134526176275679E-2</v>
      </c>
    </row>
    <row r="70" spans="1:13" x14ac:dyDescent="0.2">
      <c r="A70" s="9" t="s">
        <v>44</v>
      </c>
      <c r="B70" s="10">
        <f t="shared" si="53"/>
        <v>1412</v>
      </c>
      <c r="C70" s="10">
        <f t="shared" ref="C70:L70" si="56">C90+C111+C130+C150+C170+C190+C210</f>
        <v>536</v>
      </c>
      <c r="D70" s="10">
        <f t="shared" si="56"/>
        <v>189</v>
      </c>
      <c r="E70" s="10">
        <f t="shared" si="56"/>
        <v>114</v>
      </c>
      <c r="F70" s="10">
        <f t="shared" si="56"/>
        <v>111</v>
      </c>
      <c r="G70" s="10">
        <f t="shared" si="56"/>
        <v>94</v>
      </c>
      <c r="H70" s="10">
        <f t="shared" si="56"/>
        <v>123</v>
      </c>
      <c r="I70" s="10">
        <f t="shared" si="56"/>
        <v>177</v>
      </c>
      <c r="J70" s="10">
        <f t="shared" si="56"/>
        <v>146</v>
      </c>
      <c r="K70" s="10">
        <f t="shared" si="56"/>
        <v>130</v>
      </c>
      <c r="L70" s="10">
        <f t="shared" si="56"/>
        <v>130</v>
      </c>
      <c r="M70" s="31">
        <f t="shared" si="50"/>
        <v>8.614976805831677E-2</v>
      </c>
    </row>
    <row r="71" spans="1:13" x14ac:dyDescent="0.2">
      <c r="A71" s="9" t="s">
        <v>32</v>
      </c>
      <c r="B71" s="10">
        <f t="shared" si="53"/>
        <v>1893</v>
      </c>
      <c r="C71" s="10">
        <f t="shared" ref="C71:L71" si="57">C91+C112+C131+C151+C171+C191+C211</f>
        <v>1027</v>
      </c>
      <c r="D71" s="10">
        <f t="shared" si="57"/>
        <v>369</v>
      </c>
      <c r="E71" s="10">
        <f t="shared" si="57"/>
        <v>218</v>
      </c>
      <c r="F71" s="10">
        <f t="shared" si="57"/>
        <v>176</v>
      </c>
      <c r="G71" s="10">
        <f t="shared" si="57"/>
        <v>239</v>
      </c>
      <c r="H71" s="10">
        <f t="shared" si="57"/>
        <v>280</v>
      </c>
      <c r="I71" s="10">
        <f t="shared" si="57"/>
        <v>314</v>
      </c>
      <c r="J71" s="10">
        <f t="shared" si="57"/>
        <v>296</v>
      </c>
      <c r="K71" s="10">
        <f t="shared" si="57"/>
        <v>242</v>
      </c>
      <c r="L71" s="10">
        <f t="shared" si="57"/>
        <v>235</v>
      </c>
      <c r="M71" s="31">
        <f t="shared" si="50"/>
        <v>0.15573227302849568</v>
      </c>
    </row>
    <row r="72" spans="1:13" x14ac:dyDescent="0.2">
      <c r="A72" s="9" t="s">
        <v>33</v>
      </c>
      <c r="B72" s="10">
        <f t="shared" si="53"/>
        <v>2149</v>
      </c>
      <c r="C72" s="10">
        <f t="shared" ref="C72:L72" si="58">C92+C113+C132+C152+C172+C192+C212</f>
        <v>1399</v>
      </c>
      <c r="D72" s="10">
        <f t="shared" si="58"/>
        <v>689</v>
      </c>
      <c r="E72" s="10">
        <f t="shared" si="58"/>
        <v>294</v>
      </c>
      <c r="F72" s="10">
        <f t="shared" si="58"/>
        <v>252</v>
      </c>
      <c r="G72" s="10">
        <f t="shared" si="58"/>
        <v>356</v>
      </c>
      <c r="H72" s="10">
        <f t="shared" si="58"/>
        <v>564</v>
      </c>
      <c r="I72" s="10">
        <f t="shared" si="58"/>
        <v>693</v>
      </c>
      <c r="J72" s="10">
        <f t="shared" si="58"/>
        <v>688</v>
      </c>
      <c r="K72" s="10">
        <f t="shared" si="58"/>
        <v>594</v>
      </c>
      <c r="L72" s="10">
        <f t="shared" si="58"/>
        <v>565</v>
      </c>
      <c r="M72" s="31">
        <f t="shared" si="50"/>
        <v>0.37442014579191518</v>
      </c>
    </row>
    <row r="73" spans="1:13" x14ac:dyDescent="0.2">
      <c r="A73" s="9" t="s">
        <v>34</v>
      </c>
      <c r="B73" s="10">
        <f t="shared" si="53"/>
        <v>137</v>
      </c>
      <c r="C73" s="10">
        <f t="shared" ref="C73:L73" si="59">C93+C114+C133+C153+C173+C193+C213</f>
        <v>90</v>
      </c>
      <c r="D73" s="10">
        <f t="shared" si="59"/>
        <v>47</v>
      </c>
      <c r="E73" s="10">
        <f t="shared" si="59"/>
        <v>29</v>
      </c>
      <c r="F73" s="10">
        <f t="shared" si="59"/>
        <v>32</v>
      </c>
      <c r="G73" s="10">
        <f t="shared" si="59"/>
        <v>13</v>
      </c>
      <c r="H73" s="10">
        <f t="shared" si="59"/>
        <v>23</v>
      </c>
      <c r="I73" s="10">
        <f t="shared" si="59"/>
        <v>24</v>
      </c>
      <c r="J73" s="10">
        <f t="shared" si="59"/>
        <v>24</v>
      </c>
      <c r="K73" s="10">
        <f t="shared" si="59"/>
        <v>20</v>
      </c>
      <c r="L73" s="10">
        <f t="shared" si="59"/>
        <v>19</v>
      </c>
      <c r="M73" s="31">
        <f t="shared" si="50"/>
        <v>1.2591119946984758E-2</v>
      </c>
    </row>
    <row r="74" spans="1:13" x14ac:dyDescent="0.2">
      <c r="A74" s="9" t="s">
        <v>45</v>
      </c>
      <c r="B74" s="10">
        <f t="shared" si="53"/>
        <v>41</v>
      </c>
      <c r="C74" s="10">
        <f t="shared" ref="C74:L74" si="60">C94+C115+C134+C154+C174+C194+C214</f>
        <v>21</v>
      </c>
      <c r="D74" s="10">
        <f t="shared" si="60"/>
        <v>8</v>
      </c>
      <c r="E74" s="10">
        <f t="shared" si="60"/>
        <v>3</v>
      </c>
      <c r="F74" s="10">
        <f t="shared" si="60"/>
        <v>3</v>
      </c>
      <c r="G74" s="10">
        <f t="shared" si="60"/>
        <v>1</v>
      </c>
      <c r="H74" s="10">
        <f t="shared" si="60"/>
        <v>1</v>
      </c>
      <c r="I74" s="10">
        <f t="shared" si="60"/>
        <v>2</v>
      </c>
      <c r="J74" s="10">
        <f t="shared" si="60"/>
        <v>2</v>
      </c>
      <c r="K74" s="10">
        <f t="shared" si="60"/>
        <v>2</v>
      </c>
      <c r="L74" s="10">
        <f t="shared" si="60"/>
        <v>2</v>
      </c>
      <c r="M74" s="31">
        <f t="shared" si="50"/>
        <v>1.3253810470510272E-3</v>
      </c>
    </row>
    <row r="75" spans="1:13" x14ac:dyDescent="0.2">
      <c r="A75" s="9" t="s">
        <v>46</v>
      </c>
      <c r="B75" s="10">
        <f t="shared" si="53"/>
        <v>409</v>
      </c>
      <c r="C75" s="10">
        <f t="shared" ref="C75:L75" si="61">C95+C116+C135+C155+C175+C195+C215</f>
        <v>239</v>
      </c>
      <c r="D75" s="10">
        <f t="shared" si="61"/>
        <v>118</v>
      </c>
      <c r="E75" s="10">
        <f t="shared" si="61"/>
        <v>64</v>
      </c>
      <c r="F75" s="10">
        <f t="shared" si="61"/>
        <v>58</v>
      </c>
      <c r="G75" s="10">
        <f t="shared" si="61"/>
        <v>41</v>
      </c>
      <c r="H75" s="10">
        <f t="shared" si="61"/>
        <v>49</v>
      </c>
      <c r="I75" s="10">
        <f t="shared" si="61"/>
        <v>41</v>
      </c>
      <c r="J75" s="10">
        <f t="shared" si="61"/>
        <v>43</v>
      </c>
      <c r="K75" s="10">
        <f t="shared" si="61"/>
        <v>36</v>
      </c>
      <c r="L75" s="10">
        <f t="shared" si="61"/>
        <v>38</v>
      </c>
      <c r="M75" s="31">
        <f t="shared" si="50"/>
        <v>2.5182239893969515E-2</v>
      </c>
    </row>
    <row r="76" spans="1:13" x14ac:dyDescent="0.2">
      <c r="A76" s="9" t="s">
        <v>35</v>
      </c>
      <c r="B76" s="10">
        <f t="shared" si="53"/>
        <v>1309</v>
      </c>
      <c r="C76" s="10">
        <f t="shared" ref="C76:L76" si="62">C96+C117+C136+C156+C176+C196+C216</f>
        <v>860</v>
      </c>
      <c r="D76" s="10">
        <f t="shared" si="62"/>
        <v>314</v>
      </c>
      <c r="E76" s="10">
        <f t="shared" si="62"/>
        <v>169</v>
      </c>
      <c r="F76" s="10">
        <f t="shared" si="62"/>
        <v>170</v>
      </c>
      <c r="G76" s="10">
        <f t="shared" si="62"/>
        <v>184</v>
      </c>
      <c r="H76" s="10">
        <f t="shared" si="62"/>
        <v>176</v>
      </c>
      <c r="I76" s="10">
        <f t="shared" si="62"/>
        <v>200</v>
      </c>
      <c r="J76" s="10">
        <f t="shared" si="62"/>
        <v>200</v>
      </c>
      <c r="K76" s="10">
        <f t="shared" si="62"/>
        <v>198</v>
      </c>
      <c r="L76" s="10">
        <f t="shared" si="62"/>
        <v>198</v>
      </c>
      <c r="M76" s="31">
        <f t="shared" si="50"/>
        <v>0.1312127236580517</v>
      </c>
    </row>
    <row r="77" spans="1:13" x14ac:dyDescent="0.2">
      <c r="A77" s="9" t="s">
        <v>47</v>
      </c>
      <c r="B77" s="10">
        <f t="shared" si="53"/>
        <v>670</v>
      </c>
      <c r="C77" s="10">
        <f t="shared" ref="C77:L77" si="63">C97+C118+C137+C157+C177+C197+C217</f>
        <v>380</v>
      </c>
      <c r="D77" s="10">
        <f t="shared" si="63"/>
        <v>142</v>
      </c>
      <c r="E77" s="10">
        <f t="shared" si="63"/>
        <v>66</v>
      </c>
      <c r="F77" s="10">
        <f t="shared" si="63"/>
        <v>39</v>
      </c>
      <c r="G77" s="10">
        <f t="shared" si="63"/>
        <v>54</v>
      </c>
      <c r="H77" s="10">
        <f t="shared" si="63"/>
        <v>86</v>
      </c>
      <c r="I77" s="10">
        <f t="shared" si="63"/>
        <v>131</v>
      </c>
      <c r="J77" s="10">
        <f t="shared" si="63"/>
        <v>106</v>
      </c>
      <c r="K77" s="10">
        <f t="shared" si="63"/>
        <v>88</v>
      </c>
      <c r="L77" s="10">
        <f t="shared" si="63"/>
        <v>80</v>
      </c>
      <c r="M77" s="31">
        <f t="shared" si="50"/>
        <v>5.3015241882041084E-2</v>
      </c>
    </row>
    <row r="78" spans="1:13" x14ac:dyDescent="0.2">
      <c r="A78" s="9" t="s">
        <v>48</v>
      </c>
      <c r="B78" s="10">
        <f t="shared" si="53"/>
        <v>33</v>
      </c>
      <c r="C78" s="10">
        <f t="shared" ref="C78:L78" si="64">C98+C119+C138+C158+C178+C198+C218</f>
        <v>11</v>
      </c>
      <c r="D78" s="10">
        <f t="shared" si="64"/>
        <v>4</v>
      </c>
      <c r="E78" s="10">
        <f t="shared" si="64"/>
        <v>1</v>
      </c>
      <c r="F78" s="10">
        <f t="shared" si="64"/>
        <v>1</v>
      </c>
      <c r="G78" s="10">
        <f t="shared" si="64"/>
        <v>3</v>
      </c>
      <c r="H78" s="10">
        <f t="shared" si="64"/>
        <v>1</v>
      </c>
      <c r="I78" s="10">
        <f t="shared" si="64"/>
        <v>2</v>
      </c>
      <c r="J78" s="10">
        <f t="shared" si="64"/>
        <v>2</v>
      </c>
      <c r="K78" s="10">
        <f t="shared" si="64"/>
        <v>1</v>
      </c>
      <c r="L78" s="10">
        <f t="shared" si="64"/>
        <v>1</v>
      </c>
      <c r="M78" s="31">
        <f t="shared" si="50"/>
        <v>6.6269052352551359E-4</v>
      </c>
    </row>
    <row r="79" spans="1:13" x14ac:dyDescent="0.2">
      <c r="A79" s="9" t="s">
        <v>20</v>
      </c>
      <c r="B79" s="10">
        <f t="shared" si="53"/>
        <v>57</v>
      </c>
      <c r="C79" s="10">
        <f t="shared" ref="C79:L79" si="65">C99+C120+C139+C159+C179+C199+C219</f>
        <v>28</v>
      </c>
      <c r="D79" s="10">
        <f t="shared" si="65"/>
        <v>14</v>
      </c>
      <c r="E79" s="10">
        <f t="shared" si="65"/>
        <v>9</v>
      </c>
      <c r="F79" s="10">
        <f t="shared" si="65"/>
        <v>9</v>
      </c>
      <c r="G79" s="10">
        <f t="shared" si="65"/>
        <v>1</v>
      </c>
      <c r="H79" s="10">
        <f t="shared" si="65"/>
        <v>4</v>
      </c>
      <c r="I79" s="10">
        <f t="shared" si="65"/>
        <v>9</v>
      </c>
      <c r="J79" s="10">
        <f t="shared" si="65"/>
        <v>9</v>
      </c>
      <c r="K79" s="10">
        <f t="shared" si="65"/>
        <v>6</v>
      </c>
      <c r="L79" s="10">
        <f t="shared" si="65"/>
        <v>6</v>
      </c>
      <c r="M79" s="31">
        <f t="shared" si="50"/>
        <v>3.9761431411530811E-3</v>
      </c>
    </row>
    <row r="80" spans="1:13" x14ac:dyDescent="0.2">
      <c r="A80" s="13" t="s">
        <v>49</v>
      </c>
      <c r="B80" s="14">
        <f>B100+B120+B140+B160+B180+B200+B220</f>
        <v>236</v>
      </c>
      <c r="C80" s="14">
        <f>C100+C120+C140+C160+C180+C200+C220</f>
        <v>24</v>
      </c>
      <c r="D80" s="14">
        <f t="shared" ref="D80:G80" si="66">D100+D120+D140+D160+D180+D200+D220</f>
        <v>3</v>
      </c>
      <c r="E80" s="14">
        <f t="shared" si="66"/>
        <v>4</v>
      </c>
      <c r="F80" s="14">
        <f t="shared" si="66"/>
        <v>3</v>
      </c>
      <c r="G80" s="14">
        <f t="shared" si="66"/>
        <v>3</v>
      </c>
      <c r="H80" s="14">
        <f>H100+H120+H140+H160+H180+H200+H220</f>
        <v>4</v>
      </c>
      <c r="I80" s="14">
        <f t="shared" ref="I80:K80" si="67">I100+I120+I140+I160+I180+I200+I220</f>
        <v>5</v>
      </c>
      <c r="J80" s="14">
        <f t="shared" si="67"/>
        <v>2</v>
      </c>
      <c r="K80" s="14">
        <f t="shared" si="67"/>
        <v>2</v>
      </c>
      <c r="L80" s="14">
        <f>L100+L120+L140+L160+L180+L200+L220</f>
        <v>1</v>
      </c>
      <c r="M80" s="32">
        <f t="shared" si="50"/>
        <v>6.6269052352551359E-4</v>
      </c>
    </row>
    <row r="81" spans="1:13" x14ac:dyDescent="0.2">
      <c r="A81" s="5" t="s">
        <v>0</v>
      </c>
      <c r="B81" s="12">
        <f t="shared" ref="B81" si="68">SUM(B64:B80)</f>
        <v>11249</v>
      </c>
      <c r="C81" s="12">
        <f t="shared" ref="C81" si="69">SUM(C64:C80)</f>
        <v>5866</v>
      </c>
      <c r="D81" s="12">
        <f>SUM(D64:D80)</f>
        <v>2347</v>
      </c>
      <c r="E81" s="12">
        <f>SUM(E64:E80)</f>
        <v>1182</v>
      </c>
      <c r="F81" s="12">
        <f>SUM(F64:F80)</f>
        <v>1035</v>
      </c>
      <c r="G81" s="12">
        <f>SUM(G64:G80)</f>
        <v>1128</v>
      </c>
      <c r="H81" s="12">
        <f t="shared" ref="H81" si="70">SUM(H64:H80)</f>
        <v>1480</v>
      </c>
      <c r="I81" s="12">
        <f t="shared" ref="I81:K81" si="71">SUM(I64:I80)</f>
        <v>1798</v>
      </c>
      <c r="J81" s="12">
        <f t="shared" si="71"/>
        <v>1767</v>
      </c>
      <c r="K81" s="12">
        <f t="shared" si="71"/>
        <v>1561</v>
      </c>
      <c r="L81" s="12">
        <f t="shared" ref="L81" si="72">SUM(L64:L80)</f>
        <v>1509</v>
      </c>
      <c r="M81" s="31">
        <f>SUM(M64:M80)</f>
        <v>1</v>
      </c>
    </row>
    <row r="83" spans="1:13" x14ac:dyDescent="0.2">
      <c r="A83" s="16" t="s">
        <v>28</v>
      </c>
    </row>
    <row r="84" spans="1:13" x14ac:dyDescent="0.2">
      <c r="A84" s="9" t="s">
        <v>16</v>
      </c>
      <c r="B84" s="9">
        <v>7</v>
      </c>
      <c r="C84" s="9">
        <v>2</v>
      </c>
      <c r="D84" s="9"/>
      <c r="E84" s="9"/>
      <c r="F84" s="9"/>
      <c r="G84" s="9"/>
      <c r="H84" s="9"/>
      <c r="I84" s="9"/>
      <c r="J84" s="9"/>
      <c r="K84" s="9"/>
      <c r="L84" s="9"/>
      <c r="M84" s="31">
        <f>(L84/L$101)</f>
        <v>0</v>
      </c>
    </row>
    <row r="85" spans="1:13" x14ac:dyDescent="0.2">
      <c r="A85" s="9" t="s">
        <v>17</v>
      </c>
      <c r="B85" s="9">
        <v>9</v>
      </c>
      <c r="C85" s="9">
        <v>7</v>
      </c>
      <c r="D85" s="9"/>
      <c r="E85" s="9"/>
      <c r="F85" s="9"/>
      <c r="G85" s="9"/>
      <c r="H85" s="9"/>
      <c r="I85" s="9">
        <v>1</v>
      </c>
      <c r="J85" s="9">
        <v>1</v>
      </c>
      <c r="K85" s="9">
        <v>1</v>
      </c>
      <c r="L85" s="9">
        <v>1</v>
      </c>
      <c r="M85" s="31">
        <f t="shared" ref="M85:M100" si="73">(L85/L$101)</f>
        <v>2.3201856148491878E-3</v>
      </c>
    </row>
    <row r="86" spans="1:13" x14ac:dyDescent="0.2">
      <c r="A86" s="9" t="s">
        <v>18</v>
      </c>
      <c r="B86" s="9">
        <v>72</v>
      </c>
      <c r="C86" s="9">
        <v>43</v>
      </c>
      <c r="D86" s="9">
        <v>25</v>
      </c>
      <c r="E86" s="9">
        <v>20</v>
      </c>
      <c r="F86" s="9">
        <v>6</v>
      </c>
      <c r="G86" s="9">
        <v>4</v>
      </c>
      <c r="H86" s="9">
        <v>6</v>
      </c>
      <c r="I86" s="9">
        <v>6</v>
      </c>
      <c r="J86" s="9">
        <v>16</v>
      </c>
      <c r="K86" s="9">
        <v>7</v>
      </c>
      <c r="L86" s="9">
        <v>12</v>
      </c>
      <c r="M86" s="31">
        <f t="shared" si="73"/>
        <v>2.7842227378190254E-2</v>
      </c>
    </row>
    <row r="87" spans="1:13" x14ac:dyDescent="0.2">
      <c r="A87" s="9" t="s">
        <v>30</v>
      </c>
      <c r="B87" s="9">
        <v>107</v>
      </c>
      <c r="C87" s="9">
        <v>58</v>
      </c>
      <c r="D87" s="9">
        <v>16</v>
      </c>
      <c r="E87" s="9">
        <v>11</v>
      </c>
      <c r="F87" s="9">
        <v>9</v>
      </c>
      <c r="G87" s="9">
        <v>10</v>
      </c>
      <c r="H87" s="9">
        <v>10</v>
      </c>
      <c r="I87" s="9">
        <v>9</v>
      </c>
      <c r="J87" s="9">
        <v>11</v>
      </c>
      <c r="K87" s="9">
        <v>11</v>
      </c>
      <c r="L87" s="9">
        <v>10</v>
      </c>
      <c r="M87" s="31">
        <f t="shared" si="73"/>
        <v>2.3201856148491878E-2</v>
      </c>
    </row>
    <row r="88" spans="1:13" x14ac:dyDescent="0.2">
      <c r="A88" s="9" t="s">
        <v>31</v>
      </c>
      <c r="B88" s="9">
        <v>12</v>
      </c>
      <c r="C88" s="9">
        <v>5</v>
      </c>
      <c r="D88" s="9"/>
      <c r="E88" s="9"/>
      <c r="F88" s="9"/>
      <c r="G88" s="9"/>
      <c r="H88" s="9"/>
      <c r="I88" s="9"/>
      <c r="J88" s="9"/>
      <c r="K88" s="9"/>
      <c r="L88" s="9"/>
      <c r="M88" s="31">
        <f t="shared" si="73"/>
        <v>0</v>
      </c>
    </row>
    <row r="89" spans="1:13" x14ac:dyDescent="0.2">
      <c r="A89" s="9" t="s">
        <v>19</v>
      </c>
      <c r="B89" s="9">
        <v>162</v>
      </c>
      <c r="C89" s="9">
        <v>70</v>
      </c>
      <c r="D89" s="9">
        <v>31</v>
      </c>
      <c r="E89" s="9">
        <v>16</v>
      </c>
      <c r="F89" s="9">
        <v>15</v>
      </c>
      <c r="G89" s="9">
        <v>14</v>
      </c>
      <c r="H89" s="9">
        <v>16</v>
      </c>
      <c r="I89" s="9">
        <v>18</v>
      </c>
      <c r="J89" s="9">
        <v>16</v>
      </c>
      <c r="K89" s="9">
        <v>15</v>
      </c>
      <c r="L89" s="9">
        <v>21</v>
      </c>
      <c r="M89" s="31">
        <f t="shared" si="73"/>
        <v>4.8723897911832945E-2</v>
      </c>
    </row>
    <row r="90" spans="1:13" x14ac:dyDescent="0.2">
      <c r="A90" s="9" t="s">
        <v>44</v>
      </c>
      <c r="B90" s="9">
        <v>416</v>
      </c>
      <c r="C90" s="9">
        <v>200</v>
      </c>
      <c r="D90" s="9">
        <v>89</v>
      </c>
      <c r="E90" s="9">
        <v>62</v>
      </c>
      <c r="F90" s="9">
        <v>62</v>
      </c>
      <c r="G90" s="9">
        <v>51</v>
      </c>
      <c r="H90" s="9">
        <v>57</v>
      </c>
      <c r="I90" s="9">
        <v>63</v>
      </c>
      <c r="J90" s="9">
        <v>64</v>
      </c>
      <c r="K90" s="9">
        <v>56</v>
      </c>
      <c r="L90" s="9">
        <v>60</v>
      </c>
      <c r="M90" s="31">
        <f t="shared" si="73"/>
        <v>0.13921113689095127</v>
      </c>
    </row>
    <row r="91" spans="1:13" x14ac:dyDescent="0.2">
      <c r="A91" s="9" t="s">
        <v>32</v>
      </c>
      <c r="B91" s="9">
        <v>1257</v>
      </c>
      <c r="C91" s="9">
        <v>590</v>
      </c>
      <c r="D91" s="9">
        <v>180</v>
      </c>
      <c r="E91" s="9">
        <v>107</v>
      </c>
      <c r="F91" s="9">
        <v>82</v>
      </c>
      <c r="G91" s="9">
        <v>127</v>
      </c>
      <c r="H91" s="9">
        <v>132</v>
      </c>
      <c r="I91" s="9">
        <v>137</v>
      </c>
      <c r="J91" s="9">
        <v>127</v>
      </c>
      <c r="K91" s="9">
        <v>108</v>
      </c>
      <c r="L91" s="9">
        <v>111</v>
      </c>
      <c r="M91" s="31">
        <f t="shared" si="73"/>
        <v>0.25754060324825984</v>
      </c>
    </row>
    <row r="92" spans="1:13" x14ac:dyDescent="0.2">
      <c r="A92" s="9" t="s">
        <v>33</v>
      </c>
      <c r="B92" s="9">
        <v>380</v>
      </c>
      <c r="C92" s="9">
        <v>214</v>
      </c>
      <c r="D92" s="9">
        <v>136</v>
      </c>
      <c r="E92" s="9">
        <v>67</v>
      </c>
      <c r="F92" s="9">
        <v>58</v>
      </c>
      <c r="G92" s="9">
        <v>52</v>
      </c>
      <c r="H92" s="9">
        <v>62</v>
      </c>
      <c r="I92" s="9">
        <v>96</v>
      </c>
      <c r="J92" s="9">
        <v>108</v>
      </c>
      <c r="K92" s="9">
        <v>99</v>
      </c>
      <c r="L92" s="9">
        <v>99</v>
      </c>
      <c r="M92" s="31">
        <f t="shared" si="73"/>
        <v>0.22969837587006961</v>
      </c>
    </row>
    <row r="93" spans="1:13" x14ac:dyDescent="0.2">
      <c r="A93" s="9" t="s">
        <v>34</v>
      </c>
      <c r="B93" s="9">
        <v>20</v>
      </c>
      <c r="C93" s="9">
        <v>14</v>
      </c>
      <c r="D93" s="9">
        <v>7</v>
      </c>
      <c r="E93" s="9">
        <v>4</v>
      </c>
      <c r="F93" s="9">
        <v>4</v>
      </c>
      <c r="G93" s="9">
        <v>2</v>
      </c>
      <c r="H93" s="9">
        <v>3</v>
      </c>
      <c r="I93" s="9">
        <v>1</v>
      </c>
      <c r="J93" s="9">
        <v>1</v>
      </c>
      <c r="K93" s="9">
        <v>2</v>
      </c>
      <c r="L93" s="9">
        <v>1</v>
      </c>
      <c r="M93" s="31">
        <f t="shared" si="73"/>
        <v>2.3201856148491878E-3</v>
      </c>
    </row>
    <row r="94" spans="1:13" x14ac:dyDescent="0.2">
      <c r="A94" s="9" t="s">
        <v>45</v>
      </c>
      <c r="B94" s="9">
        <v>2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31">
        <f t="shared" si="73"/>
        <v>0</v>
      </c>
    </row>
    <row r="95" spans="1:13" x14ac:dyDescent="0.2">
      <c r="A95" s="9" t="s">
        <v>46</v>
      </c>
      <c r="B95" s="9">
        <v>82</v>
      </c>
      <c r="C95" s="9">
        <v>54</v>
      </c>
      <c r="D95" s="9">
        <v>27</v>
      </c>
      <c r="E95" s="9">
        <v>9</v>
      </c>
      <c r="F95" s="9">
        <v>9</v>
      </c>
      <c r="G95" s="9">
        <v>10</v>
      </c>
      <c r="H95" s="9">
        <v>10</v>
      </c>
      <c r="I95" s="9">
        <v>11</v>
      </c>
      <c r="J95" s="9">
        <v>11</v>
      </c>
      <c r="K95" s="9">
        <v>9</v>
      </c>
      <c r="L95" s="9">
        <v>9</v>
      </c>
      <c r="M95" s="31">
        <f t="shared" si="73"/>
        <v>2.0881670533642691E-2</v>
      </c>
    </row>
    <row r="96" spans="1:13" x14ac:dyDescent="0.2">
      <c r="A96" s="9" t="s">
        <v>35</v>
      </c>
      <c r="B96" s="9">
        <v>715</v>
      </c>
      <c r="C96" s="9">
        <v>518</v>
      </c>
      <c r="D96" s="9">
        <v>128</v>
      </c>
      <c r="E96" s="9">
        <v>81</v>
      </c>
      <c r="F96" s="9">
        <v>74</v>
      </c>
      <c r="G96" s="9">
        <v>79</v>
      </c>
      <c r="H96" s="9">
        <v>64</v>
      </c>
      <c r="I96" s="9">
        <v>68</v>
      </c>
      <c r="J96" s="9">
        <v>77</v>
      </c>
      <c r="K96" s="9">
        <v>87</v>
      </c>
      <c r="L96" s="9">
        <v>87</v>
      </c>
      <c r="M96" s="31">
        <f t="shared" si="73"/>
        <v>0.20185614849187936</v>
      </c>
    </row>
    <row r="97" spans="1:13" x14ac:dyDescent="0.2">
      <c r="A97" s="9" t="s">
        <v>47</v>
      </c>
      <c r="B97" s="9">
        <v>94</v>
      </c>
      <c r="C97" s="9">
        <v>53</v>
      </c>
      <c r="D97" s="9">
        <v>21</v>
      </c>
      <c r="E97" s="9">
        <v>17</v>
      </c>
      <c r="F97" s="9">
        <v>14</v>
      </c>
      <c r="G97" s="9">
        <v>12</v>
      </c>
      <c r="H97" s="9">
        <v>10</v>
      </c>
      <c r="I97" s="9">
        <v>16</v>
      </c>
      <c r="J97" s="9">
        <v>20</v>
      </c>
      <c r="K97" s="9">
        <v>24</v>
      </c>
      <c r="L97" s="9">
        <v>15</v>
      </c>
      <c r="M97" s="31">
        <f t="shared" si="73"/>
        <v>3.4802784222737818E-2</v>
      </c>
    </row>
    <row r="98" spans="1:13" x14ac:dyDescent="0.2">
      <c r="A98" s="9" t="s">
        <v>48</v>
      </c>
      <c r="B98" s="9">
        <v>1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31">
        <f t="shared" si="73"/>
        <v>0</v>
      </c>
    </row>
    <row r="99" spans="1:13" x14ac:dyDescent="0.2">
      <c r="A99" s="9" t="s">
        <v>20</v>
      </c>
      <c r="B99" s="9">
        <v>19</v>
      </c>
      <c r="C99" s="9">
        <v>15</v>
      </c>
      <c r="D99" s="9">
        <v>11</v>
      </c>
      <c r="E99" s="9">
        <v>7</v>
      </c>
      <c r="F99" s="9">
        <v>8</v>
      </c>
      <c r="G99" s="9">
        <v>1</v>
      </c>
      <c r="H99" s="9">
        <v>3</v>
      </c>
      <c r="I99" s="9">
        <v>7</v>
      </c>
      <c r="J99" s="9">
        <v>7</v>
      </c>
      <c r="K99" s="9">
        <v>4</v>
      </c>
      <c r="L99" s="9">
        <v>5</v>
      </c>
      <c r="M99" s="31">
        <f t="shared" si="73"/>
        <v>1.1600928074245939E-2</v>
      </c>
    </row>
    <row r="100" spans="1:13" x14ac:dyDescent="0.2">
      <c r="A100" s="13" t="s">
        <v>49</v>
      </c>
      <c r="B100" s="13">
        <v>43</v>
      </c>
      <c r="C100" s="13">
        <v>5</v>
      </c>
      <c r="D100" s="13"/>
      <c r="E100" s="13"/>
      <c r="F100" s="13"/>
      <c r="G100" s="13"/>
      <c r="H100" s="13"/>
      <c r="I100" s="13"/>
      <c r="J100" s="13"/>
      <c r="K100" s="13"/>
      <c r="L100" s="13"/>
      <c r="M100" s="32">
        <f t="shared" si="73"/>
        <v>0</v>
      </c>
    </row>
    <row r="101" spans="1:13" x14ac:dyDescent="0.2">
      <c r="A101" s="5" t="s">
        <v>0</v>
      </c>
      <c r="B101" s="12">
        <f>SUM(B84:B100)</f>
        <v>3398</v>
      </c>
      <c r="C101" s="12">
        <f>SUM(C84:C100)</f>
        <v>1848</v>
      </c>
      <c r="D101" s="12">
        <f>SUM(D86:D100)</f>
        <v>671</v>
      </c>
      <c r="E101" s="12">
        <f>SUM(E86:E100)</f>
        <v>401</v>
      </c>
      <c r="F101" s="12">
        <f>SUM(F86:F100)</f>
        <v>341</v>
      </c>
      <c r="G101" s="12">
        <f>SUM(G86:G100)</f>
        <v>362</v>
      </c>
      <c r="H101" s="12">
        <f>SUM(H84:H100)</f>
        <v>373</v>
      </c>
      <c r="I101" s="12">
        <f t="shared" ref="I101:K101" si="74">SUM(I84:I100)</f>
        <v>433</v>
      </c>
      <c r="J101" s="12">
        <f t="shared" si="74"/>
        <v>459</v>
      </c>
      <c r="K101" s="12">
        <f t="shared" si="74"/>
        <v>423</v>
      </c>
      <c r="L101" s="12">
        <f>SUM(L84:L100)</f>
        <v>431</v>
      </c>
      <c r="M101" s="31">
        <f t="shared" ref="M101" si="75">SUM(M84:M100)</f>
        <v>1</v>
      </c>
    </row>
    <row r="103" spans="1:13" x14ac:dyDescent="0.2">
      <c r="A103" s="16" t="s">
        <v>2</v>
      </c>
    </row>
    <row r="104" spans="1:13" x14ac:dyDescent="0.2">
      <c r="A104" s="9" t="s">
        <v>16</v>
      </c>
      <c r="B104" s="9">
        <v>7</v>
      </c>
      <c r="C104" s="9">
        <v>5</v>
      </c>
      <c r="D104" s="9">
        <v>6</v>
      </c>
      <c r="E104" s="9">
        <v>2</v>
      </c>
      <c r="F104" s="9">
        <v>3</v>
      </c>
      <c r="G104" s="9">
        <v>3</v>
      </c>
      <c r="H104" s="9">
        <v>3</v>
      </c>
      <c r="I104" s="9">
        <v>4</v>
      </c>
      <c r="J104" s="9">
        <v>4</v>
      </c>
      <c r="K104" s="9">
        <v>3</v>
      </c>
      <c r="L104" s="9">
        <v>4</v>
      </c>
      <c r="M104" s="31">
        <f>(L104/L$121)</f>
        <v>2.6845637583892617E-2</v>
      </c>
    </row>
    <row r="105" spans="1:13" x14ac:dyDescent="0.2">
      <c r="A105" s="9" t="s">
        <v>17</v>
      </c>
      <c r="B105" s="9">
        <v>6</v>
      </c>
      <c r="C105" s="9">
        <v>4</v>
      </c>
      <c r="D105" s="9">
        <v>3</v>
      </c>
      <c r="E105" s="9">
        <v>1</v>
      </c>
      <c r="F105" s="9">
        <v>1</v>
      </c>
      <c r="G105" s="9">
        <v>1</v>
      </c>
      <c r="H105" s="9">
        <v>2</v>
      </c>
      <c r="I105" s="9">
        <v>3</v>
      </c>
      <c r="J105" s="9">
        <v>1</v>
      </c>
      <c r="K105" s="9">
        <v>1</v>
      </c>
      <c r="L105" s="9"/>
      <c r="M105" s="33">
        <f t="shared" ref="M105:M120" si="76">(L105/L$121)</f>
        <v>0</v>
      </c>
    </row>
    <row r="106" spans="1:13" x14ac:dyDescent="0.2">
      <c r="A106" s="9" t="s">
        <v>18</v>
      </c>
      <c r="B106" s="9">
        <v>99</v>
      </c>
      <c r="C106" s="9">
        <v>33</v>
      </c>
      <c r="D106" s="9">
        <v>26</v>
      </c>
      <c r="E106" s="9">
        <v>21</v>
      </c>
      <c r="F106" s="9">
        <v>23</v>
      </c>
      <c r="G106" s="9">
        <v>10</v>
      </c>
      <c r="H106" s="9">
        <v>8</v>
      </c>
      <c r="I106" s="9">
        <v>5</v>
      </c>
      <c r="J106" s="9">
        <v>6</v>
      </c>
      <c r="K106" s="9">
        <v>6</v>
      </c>
      <c r="L106" s="9">
        <v>5</v>
      </c>
      <c r="M106" s="33">
        <f t="shared" si="76"/>
        <v>3.3557046979865772E-2</v>
      </c>
    </row>
    <row r="107" spans="1:13" x14ac:dyDescent="0.2">
      <c r="A107" s="9" t="s">
        <v>30</v>
      </c>
      <c r="B107" s="9">
        <v>185</v>
      </c>
      <c r="C107" s="9">
        <v>79</v>
      </c>
      <c r="D107" s="9">
        <v>18</v>
      </c>
      <c r="E107" s="9">
        <v>7</v>
      </c>
      <c r="F107" s="9">
        <v>6</v>
      </c>
      <c r="G107" s="9">
        <v>7</v>
      </c>
      <c r="H107" s="9">
        <v>10</v>
      </c>
      <c r="I107" s="9">
        <v>8</v>
      </c>
      <c r="J107" s="9">
        <v>12</v>
      </c>
      <c r="K107" s="9">
        <v>12</v>
      </c>
      <c r="L107" s="9">
        <v>12</v>
      </c>
      <c r="M107" s="33">
        <f t="shared" si="76"/>
        <v>8.0536912751677847E-2</v>
      </c>
    </row>
    <row r="108" spans="1:13" x14ac:dyDescent="0.2">
      <c r="A108" s="9" t="s">
        <v>31</v>
      </c>
      <c r="M108" s="33">
        <f t="shared" si="76"/>
        <v>0</v>
      </c>
    </row>
    <row r="109" spans="1:13" x14ac:dyDescent="0.2">
      <c r="A109" s="9" t="s">
        <v>19</v>
      </c>
      <c r="B109" s="9">
        <v>53</v>
      </c>
      <c r="C109" s="9">
        <v>26</v>
      </c>
      <c r="D109" s="9">
        <v>13</v>
      </c>
      <c r="E109" s="9">
        <v>2</v>
      </c>
      <c r="F109" s="9">
        <v>4</v>
      </c>
      <c r="G109" s="9">
        <v>4</v>
      </c>
      <c r="H109" s="9">
        <v>6</v>
      </c>
      <c r="I109" s="9">
        <v>4</v>
      </c>
      <c r="J109" s="9">
        <v>1</v>
      </c>
      <c r="K109" s="9">
        <v>3</v>
      </c>
      <c r="L109" s="9">
        <v>3</v>
      </c>
      <c r="M109" s="33">
        <f t="shared" si="76"/>
        <v>2.0134228187919462E-2</v>
      </c>
    </row>
    <row r="110" spans="1:13" x14ac:dyDescent="0.2">
      <c r="A110" s="9" t="s">
        <v>44</v>
      </c>
      <c r="B110" s="9">
        <v>152</v>
      </c>
      <c r="C110" s="9">
        <v>46</v>
      </c>
      <c r="D110" s="9">
        <v>17</v>
      </c>
      <c r="E110" s="9">
        <v>10</v>
      </c>
      <c r="F110" s="9">
        <v>15</v>
      </c>
      <c r="G110" s="9">
        <v>12</v>
      </c>
      <c r="H110" s="9">
        <v>9</v>
      </c>
      <c r="I110" s="9">
        <v>8</v>
      </c>
      <c r="J110" s="9">
        <v>11</v>
      </c>
      <c r="K110" s="9">
        <v>12</v>
      </c>
      <c r="L110" s="9">
        <v>12</v>
      </c>
      <c r="M110" s="33">
        <f t="shared" si="76"/>
        <v>8.0536912751677847E-2</v>
      </c>
    </row>
    <row r="111" spans="1:13" x14ac:dyDescent="0.2">
      <c r="A111" s="9" t="s">
        <v>32</v>
      </c>
      <c r="B111" s="9">
        <v>42</v>
      </c>
      <c r="C111" s="9">
        <v>22</v>
      </c>
      <c r="D111" s="9">
        <v>10</v>
      </c>
      <c r="E111" s="9">
        <v>6</v>
      </c>
      <c r="F111" s="9">
        <v>6</v>
      </c>
      <c r="G111" s="9">
        <v>3</v>
      </c>
      <c r="H111" s="9">
        <v>5</v>
      </c>
      <c r="I111" s="9">
        <v>11</v>
      </c>
      <c r="J111" s="9">
        <v>11</v>
      </c>
      <c r="K111" s="9">
        <v>9</v>
      </c>
      <c r="L111" s="9">
        <v>9</v>
      </c>
      <c r="M111" s="33">
        <f t="shared" si="76"/>
        <v>6.0402684563758392E-2</v>
      </c>
    </row>
    <row r="112" spans="1:13" x14ac:dyDescent="0.2">
      <c r="A112" s="9" t="s">
        <v>33</v>
      </c>
      <c r="B112" s="9">
        <v>272</v>
      </c>
      <c r="C112" s="9">
        <v>223</v>
      </c>
      <c r="D112" s="9">
        <v>99</v>
      </c>
      <c r="E112" s="9">
        <v>49</v>
      </c>
      <c r="F112" s="9">
        <v>37</v>
      </c>
      <c r="G112" s="9">
        <v>63</v>
      </c>
      <c r="H112" s="9">
        <v>93</v>
      </c>
      <c r="I112" s="9">
        <v>109</v>
      </c>
      <c r="J112" s="9">
        <v>97</v>
      </c>
      <c r="K112" s="9">
        <v>81</v>
      </c>
      <c r="L112" s="9">
        <v>82</v>
      </c>
      <c r="M112" s="33">
        <f t="shared" si="76"/>
        <v>0.55033557046979864</v>
      </c>
    </row>
    <row r="113" spans="1:22" x14ac:dyDescent="0.2">
      <c r="A113" s="9" t="s">
        <v>34</v>
      </c>
      <c r="B113" s="9">
        <v>30</v>
      </c>
      <c r="C113" s="9">
        <v>13</v>
      </c>
      <c r="D113" s="9">
        <v>4</v>
      </c>
      <c r="E113" s="9">
        <v>4</v>
      </c>
      <c r="F113" s="9">
        <v>3</v>
      </c>
      <c r="G113" s="9">
        <v>4</v>
      </c>
      <c r="H113" s="9">
        <v>4</v>
      </c>
      <c r="I113" s="9">
        <v>6</v>
      </c>
      <c r="J113" s="9">
        <v>6</v>
      </c>
      <c r="K113" s="9">
        <v>6</v>
      </c>
      <c r="L113" s="9">
        <v>6</v>
      </c>
      <c r="M113" s="33">
        <f t="shared" si="76"/>
        <v>4.0268456375838924E-2</v>
      </c>
    </row>
    <row r="114" spans="1:22" x14ac:dyDescent="0.2">
      <c r="A114" s="9" t="s">
        <v>45</v>
      </c>
      <c r="B114" s="9">
        <v>4</v>
      </c>
      <c r="C114" s="9">
        <v>3</v>
      </c>
      <c r="D114" s="9">
        <v>3</v>
      </c>
      <c r="E114" s="9">
        <v>1</v>
      </c>
      <c r="F114" s="9"/>
      <c r="G114" s="9"/>
      <c r="H114" s="9"/>
      <c r="I114" s="9"/>
      <c r="J114" s="9"/>
      <c r="K114" s="9"/>
      <c r="L114" s="9"/>
      <c r="M114" s="33">
        <f t="shared" si="76"/>
        <v>0</v>
      </c>
    </row>
    <row r="115" spans="1:22" x14ac:dyDescent="0.2">
      <c r="A115" s="9" t="s">
        <v>46</v>
      </c>
      <c r="B115" s="9">
        <v>33</v>
      </c>
      <c r="C115" s="9">
        <v>18</v>
      </c>
      <c r="D115" s="9">
        <v>7</v>
      </c>
      <c r="E115" s="9">
        <v>3</v>
      </c>
      <c r="F115" s="9">
        <v>3</v>
      </c>
      <c r="G115" s="9">
        <v>1</v>
      </c>
      <c r="H115" s="9">
        <v>1</v>
      </c>
      <c r="I115" s="9">
        <v>2</v>
      </c>
      <c r="J115" s="9">
        <v>2</v>
      </c>
      <c r="K115" s="9">
        <v>2</v>
      </c>
      <c r="L115" s="9">
        <v>2</v>
      </c>
      <c r="M115" s="33">
        <f t="shared" si="76"/>
        <v>1.3422818791946308E-2</v>
      </c>
    </row>
    <row r="116" spans="1:22" x14ac:dyDescent="0.2">
      <c r="A116" s="9" t="s">
        <v>35</v>
      </c>
      <c r="B116" s="9">
        <v>85</v>
      </c>
      <c r="C116" s="9">
        <v>43</v>
      </c>
      <c r="D116" s="9">
        <v>24</v>
      </c>
      <c r="E116" s="9">
        <v>10</v>
      </c>
      <c r="F116" s="9">
        <v>9</v>
      </c>
      <c r="G116" s="9">
        <v>8</v>
      </c>
      <c r="H116" s="9">
        <v>10</v>
      </c>
      <c r="I116" s="9">
        <v>6</v>
      </c>
      <c r="J116" s="9">
        <v>8</v>
      </c>
      <c r="K116" s="9">
        <v>5</v>
      </c>
      <c r="L116" s="9">
        <v>4</v>
      </c>
      <c r="M116" s="33">
        <f t="shared" si="76"/>
        <v>2.6845637583892617E-2</v>
      </c>
    </row>
    <row r="117" spans="1:22" x14ac:dyDescent="0.2">
      <c r="A117" s="9" t="s">
        <v>47</v>
      </c>
      <c r="B117" s="9">
        <v>75</v>
      </c>
      <c r="C117" s="9">
        <v>33</v>
      </c>
      <c r="D117" s="9">
        <v>15</v>
      </c>
      <c r="E117" s="9">
        <v>5</v>
      </c>
      <c r="F117" s="9">
        <v>4</v>
      </c>
      <c r="G117" s="9">
        <v>4</v>
      </c>
      <c r="H117" s="9">
        <v>8</v>
      </c>
      <c r="I117" s="9">
        <v>16</v>
      </c>
      <c r="J117" s="9">
        <v>7</v>
      </c>
      <c r="K117" s="9">
        <v>9</v>
      </c>
      <c r="L117" s="9">
        <v>9</v>
      </c>
      <c r="M117" s="33">
        <f t="shared" si="76"/>
        <v>6.0402684563758392E-2</v>
      </c>
      <c r="V117" s="5" t="s">
        <v>29</v>
      </c>
    </row>
    <row r="118" spans="1:22" x14ac:dyDescent="0.2">
      <c r="A118" s="9" t="s">
        <v>48</v>
      </c>
      <c r="B118" s="9">
        <v>3</v>
      </c>
      <c r="C118" s="9">
        <v>4</v>
      </c>
      <c r="D118" s="9"/>
      <c r="E118" s="9"/>
      <c r="F118" s="9"/>
      <c r="G118" s="9"/>
      <c r="H118" s="9"/>
      <c r="I118" s="9"/>
      <c r="J118" s="9"/>
      <c r="K118" s="9"/>
      <c r="L118" s="9"/>
      <c r="M118" s="33">
        <f t="shared" si="76"/>
        <v>0</v>
      </c>
    </row>
    <row r="119" spans="1:22" x14ac:dyDescent="0.2">
      <c r="A119" s="9" t="s">
        <v>20</v>
      </c>
      <c r="B119" s="9">
        <v>6</v>
      </c>
      <c r="C119" s="9">
        <v>5</v>
      </c>
      <c r="D119" s="9">
        <v>4</v>
      </c>
      <c r="E119" s="9">
        <v>1</v>
      </c>
      <c r="F119" s="9">
        <v>1</v>
      </c>
      <c r="G119" s="9">
        <v>3</v>
      </c>
      <c r="H119" s="9">
        <v>1</v>
      </c>
      <c r="I119" s="9">
        <v>2</v>
      </c>
      <c r="J119" s="9">
        <v>2</v>
      </c>
      <c r="K119" s="9">
        <v>1</v>
      </c>
      <c r="L119" s="9">
        <v>1</v>
      </c>
      <c r="M119" s="33">
        <f t="shared" si="76"/>
        <v>6.7114093959731542E-3</v>
      </c>
    </row>
    <row r="120" spans="1:22" x14ac:dyDescent="0.2">
      <c r="A120" s="13" t="s">
        <v>49</v>
      </c>
      <c r="B120" s="13">
        <v>27</v>
      </c>
      <c r="C120" s="13">
        <v>5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32">
        <f t="shared" si="76"/>
        <v>0</v>
      </c>
    </row>
    <row r="121" spans="1:22" x14ac:dyDescent="0.2">
      <c r="A121" s="5" t="s">
        <v>0</v>
      </c>
      <c r="B121" s="12">
        <f t="shared" ref="B121:M121" si="77">SUM(B104:B120)</f>
        <v>1079</v>
      </c>
      <c r="C121" s="12">
        <f t="shared" si="77"/>
        <v>562</v>
      </c>
      <c r="D121" s="12">
        <f t="shared" si="77"/>
        <v>249</v>
      </c>
      <c r="E121" s="12">
        <f t="shared" si="77"/>
        <v>122</v>
      </c>
      <c r="F121" s="12">
        <f t="shared" si="77"/>
        <v>115</v>
      </c>
      <c r="G121" s="12">
        <f t="shared" si="77"/>
        <v>123</v>
      </c>
      <c r="H121" s="12">
        <f t="shared" ref="H121:L121" si="78">SUM(H104:H120)</f>
        <v>160</v>
      </c>
      <c r="I121" s="12">
        <f t="shared" si="78"/>
        <v>184</v>
      </c>
      <c r="J121" s="12">
        <f t="shared" si="78"/>
        <v>168</v>
      </c>
      <c r="K121" s="12">
        <f t="shared" si="78"/>
        <v>150</v>
      </c>
      <c r="L121" s="12">
        <f t="shared" si="78"/>
        <v>149</v>
      </c>
      <c r="M121" s="50">
        <f t="shared" si="77"/>
        <v>0.99999999999999989</v>
      </c>
    </row>
    <row r="123" spans="1:22" x14ac:dyDescent="0.2">
      <c r="A123" s="16" t="s">
        <v>3</v>
      </c>
      <c r="N123" s="5" t="s">
        <v>29</v>
      </c>
    </row>
    <row r="124" spans="1:22" x14ac:dyDescent="0.2">
      <c r="A124" s="9" t="s">
        <v>16</v>
      </c>
      <c r="M124" s="33">
        <f>(L124/L$141)</f>
        <v>0</v>
      </c>
    </row>
    <row r="125" spans="1:22" x14ac:dyDescent="0.2">
      <c r="A125" s="9" t="s">
        <v>17</v>
      </c>
      <c r="B125" s="9">
        <v>82</v>
      </c>
      <c r="C125" s="9">
        <v>16</v>
      </c>
      <c r="D125" s="9">
        <v>3</v>
      </c>
      <c r="E125" s="9">
        <v>1</v>
      </c>
      <c r="F125" s="9"/>
      <c r="G125" s="9">
        <v>1</v>
      </c>
      <c r="H125" s="9"/>
      <c r="I125" s="9"/>
      <c r="J125" s="9"/>
      <c r="K125" s="9"/>
      <c r="L125" s="9"/>
      <c r="M125" s="33">
        <f t="shared" ref="M125:M140" si="79">(L125/L$141)</f>
        <v>0</v>
      </c>
    </row>
    <row r="126" spans="1:22" x14ac:dyDescent="0.2">
      <c r="A126" s="9" t="s">
        <v>18</v>
      </c>
      <c r="B126" s="9">
        <v>73</v>
      </c>
      <c r="C126" s="9">
        <v>62</v>
      </c>
      <c r="D126" s="9">
        <v>54</v>
      </c>
      <c r="E126" s="9">
        <v>1</v>
      </c>
      <c r="F126" s="9">
        <v>1</v>
      </c>
      <c r="G126" s="9">
        <v>17</v>
      </c>
      <c r="H126" s="9">
        <v>17</v>
      </c>
      <c r="I126" s="9">
        <v>17</v>
      </c>
      <c r="J126" s="9">
        <v>46</v>
      </c>
      <c r="K126" s="9">
        <v>53</v>
      </c>
      <c r="L126" s="9">
        <v>46</v>
      </c>
      <c r="M126" s="33">
        <f t="shared" si="79"/>
        <v>0.60526315789473684</v>
      </c>
    </row>
    <row r="127" spans="1:22" x14ac:dyDescent="0.2">
      <c r="A127" s="9" t="s">
        <v>30</v>
      </c>
      <c r="B127" s="9">
        <v>100</v>
      </c>
      <c r="C127" s="9">
        <v>72</v>
      </c>
      <c r="D127" s="9">
        <v>8</v>
      </c>
      <c r="E127" s="9">
        <v>4</v>
      </c>
      <c r="F127" s="9">
        <v>4</v>
      </c>
      <c r="G127" s="9">
        <v>2</v>
      </c>
      <c r="H127" s="9">
        <v>2</v>
      </c>
      <c r="I127" s="9">
        <v>2</v>
      </c>
      <c r="J127" s="9">
        <v>2</v>
      </c>
      <c r="K127" s="9">
        <v>1</v>
      </c>
      <c r="L127" s="9">
        <v>1</v>
      </c>
      <c r="M127" s="33">
        <f t="shared" si="79"/>
        <v>1.3157894736842105E-2</v>
      </c>
    </row>
    <row r="128" spans="1:22" x14ac:dyDescent="0.2">
      <c r="A128" s="9" t="s">
        <v>31</v>
      </c>
      <c r="B128" s="9">
        <v>1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33">
        <f t="shared" si="79"/>
        <v>0</v>
      </c>
    </row>
    <row r="129" spans="1:16" x14ac:dyDescent="0.2">
      <c r="A129" s="9" t="s">
        <v>19</v>
      </c>
      <c r="B129" s="9">
        <v>15</v>
      </c>
      <c r="C129" s="9">
        <v>5</v>
      </c>
      <c r="D129" s="9">
        <v>1</v>
      </c>
      <c r="E129" s="9">
        <v>1</v>
      </c>
      <c r="F129" s="9">
        <v>2</v>
      </c>
      <c r="G129" s="9"/>
      <c r="H129" s="9"/>
      <c r="I129" s="9"/>
      <c r="J129" s="9">
        <v>1</v>
      </c>
      <c r="K129" s="9"/>
      <c r="L129" s="9"/>
      <c r="M129" s="33">
        <f t="shared" si="79"/>
        <v>0</v>
      </c>
    </row>
    <row r="130" spans="1:16" x14ac:dyDescent="0.2">
      <c r="A130" s="9" t="s">
        <v>44</v>
      </c>
      <c r="B130" s="9">
        <v>61</v>
      </c>
      <c r="C130" s="9">
        <v>9</v>
      </c>
      <c r="D130" s="9">
        <v>2</v>
      </c>
      <c r="E130" s="9">
        <v>2</v>
      </c>
      <c r="F130" s="9">
        <v>1</v>
      </c>
      <c r="G130" s="9">
        <v>1</v>
      </c>
      <c r="H130" s="9">
        <v>2</v>
      </c>
      <c r="I130" s="9">
        <v>3</v>
      </c>
      <c r="J130" s="9">
        <v>3</v>
      </c>
      <c r="K130" s="9">
        <v>2</v>
      </c>
      <c r="L130" s="9">
        <v>2</v>
      </c>
      <c r="M130" s="33">
        <f t="shared" si="79"/>
        <v>2.6315789473684209E-2</v>
      </c>
    </row>
    <row r="131" spans="1:16" x14ac:dyDescent="0.2">
      <c r="A131" s="9" t="s">
        <v>32</v>
      </c>
      <c r="B131" s="9">
        <v>26</v>
      </c>
      <c r="C131" s="9">
        <v>15</v>
      </c>
      <c r="D131" s="9">
        <v>4</v>
      </c>
      <c r="E131" s="9">
        <v>3</v>
      </c>
      <c r="F131" s="9">
        <v>3</v>
      </c>
      <c r="G131" s="9">
        <v>2</v>
      </c>
      <c r="H131" s="9">
        <v>6</v>
      </c>
      <c r="I131" s="9">
        <v>8</v>
      </c>
      <c r="J131" s="9">
        <v>9</v>
      </c>
      <c r="K131" s="9">
        <v>7</v>
      </c>
      <c r="L131" s="9">
        <v>5</v>
      </c>
      <c r="M131" s="33">
        <f t="shared" si="79"/>
        <v>6.5789473684210523E-2</v>
      </c>
    </row>
    <row r="132" spans="1:16" x14ac:dyDescent="0.2">
      <c r="A132" s="9" t="s">
        <v>33</v>
      </c>
      <c r="B132" s="9">
        <v>55</v>
      </c>
      <c r="C132" s="9">
        <v>35</v>
      </c>
      <c r="D132" s="9">
        <v>7</v>
      </c>
      <c r="E132" s="9">
        <v>1</v>
      </c>
      <c r="F132" s="9">
        <v>2</v>
      </c>
      <c r="G132" s="9">
        <v>3</v>
      </c>
      <c r="H132" s="9">
        <v>11</v>
      </c>
      <c r="I132" s="9">
        <v>11</v>
      </c>
      <c r="J132" s="9">
        <v>20</v>
      </c>
      <c r="K132" s="9">
        <v>19</v>
      </c>
      <c r="L132" s="9">
        <v>15</v>
      </c>
      <c r="M132" s="33">
        <f t="shared" si="79"/>
        <v>0.19736842105263158</v>
      </c>
    </row>
    <row r="133" spans="1:16" x14ac:dyDescent="0.2">
      <c r="A133" s="9" t="s">
        <v>34</v>
      </c>
      <c r="B133" s="9">
        <v>1</v>
      </c>
      <c r="C133" s="9">
        <v>1</v>
      </c>
      <c r="D133" s="9"/>
      <c r="E133" s="9"/>
      <c r="F133" s="9"/>
      <c r="G133" s="9"/>
      <c r="H133" s="9"/>
      <c r="I133" s="9"/>
      <c r="J133" s="9"/>
      <c r="K133" s="9"/>
      <c r="L133" s="9"/>
      <c r="M133" s="33">
        <f t="shared" si="79"/>
        <v>0</v>
      </c>
    </row>
    <row r="134" spans="1:16" x14ac:dyDescent="0.2">
      <c r="A134" s="9" t="s">
        <v>45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33">
        <f t="shared" si="79"/>
        <v>0</v>
      </c>
    </row>
    <row r="135" spans="1:16" x14ac:dyDescent="0.2">
      <c r="A135" s="9" t="s">
        <v>46</v>
      </c>
      <c r="B135" s="5">
        <v>19</v>
      </c>
      <c r="C135" s="5">
        <v>7</v>
      </c>
      <c r="D135" s="5">
        <v>2</v>
      </c>
      <c r="E135" s="5"/>
      <c r="F135" s="5">
        <v>1</v>
      </c>
      <c r="G135" s="5">
        <v>1</v>
      </c>
      <c r="H135" s="5">
        <v>2</v>
      </c>
      <c r="I135" s="5">
        <v>1</v>
      </c>
      <c r="J135" s="5">
        <v>1</v>
      </c>
      <c r="K135" s="5">
        <v>1</v>
      </c>
      <c r="L135" s="5">
        <v>1</v>
      </c>
      <c r="M135" s="33">
        <f t="shared" si="79"/>
        <v>1.3157894736842105E-2</v>
      </c>
    </row>
    <row r="136" spans="1:16" x14ac:dyDescent="0.2">
      <c r="A136" s="9" t="s">
        <v>57</v>
      </c>
      <c r="B136" s="5">
        <v>19</v>
      </c>
      <c r="C136" s="5">
        <v>19</v>
      </c>
      <c r="D136" s="5">
        <v>6</v>
      </c>
      <c r="E136" s="5">
        <v>3</v>
      </c>
      <c r="F136" s="5">
        <v>2</v>
      </c>
      <c r="G136" s="5">
        <v>3</v>
      </c>
      <c r="H136" s="5">
        <v>2</v>
      </c>
      <c r="I136" s="5">
        <v>2</v>
      </c>
      <c r="J136" s="5">
        <v>4</v>
      </c>
      <c r="K136" s="5">
        <v>5</v>
      </c>
      <c r="L136" s="5">
        <v>6</v>
      </c>
      <c r="M136" s="33">
        <f t="shared" si="79"/>
        <v>7.8947368421052627E-2</v>
      </c>
    </row>
    <row r="137" spans="1:16" x14ac:dyDescent="0.2">
      <c r="A137" s="9" t="s">
        <v>47</v>
      </c>
      <c r="B137" s="5">
        <v>14</v>
      </c>
      <c r="C137" s="5">
        <v>9</v>
      </c>
      <c r="D137" s="5">
        <v>3</v>
      </c>
      <c r="E137" s="5">
        <v>1</v>
      </c>
      <c r="F137" s="5"/>
      <c r="G137" s="5"/>
      <c r="H137" s="5">
        <v>2</v>
      </c>
      <c r="I137" s="5"/>
      <c r="J137" s="5"/>
      <c r="K137" s="5"/>
      <c r="L137" s="5"/>
      <c r="M137" s="33">
        <f t="shared" si="79"/>
        <v>0</v>
      </c>
    </row>
    <row r="138" spans="1:16" x14ac:dyDescent="0.2">
      <c r="A138" s="9" t="s">
        <v>48</v>
      </c>
      <c r="B138" s="5">
        <v>6</v>
      </c>
      <c r="C138" s="5">
        <v>2</v>
      </c>
      <c r="D138" s="5"/>
      <c r="E138" s="5"/>
      <c r="F138" s="5"/>
      <c r="G138" s="5"/>
      <c r="H138" s="5"/>
      <c r="I138" s="5"/>
      <c r="J138" s="5"/>
      <c r="K138" s="5"/>
      <c r="L138" s="5"/>
      <c r="M138" s="33">
        <f t="shared" si="79"/>
        <v>0</v>
      </c>
      <c r="O138" s="5" t="s">
        <v>29</v>
      </c>
      <c r="P138" s="5" t="s">
        <v>29</v>
      </c>
    </row>
    <row r="139" spans="1:16" x14ac:dyDescent="0.2">
      <c r="A139" s="9" t="s">
        <v>20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33">
        <f t="shared" si="79"/>
        <v>0</v>
      </c>
    </row>
    <row r="140" spans="1:16" x14ac:dyDescent="0.2">
      <c r="A140" s="13" t="s">
        <v>49</v>
      </c>
      <c r="B140" s="13">
        <v>8</v>
      </c>
      <c r="C140" s="13">
        <v>1</v>
      </c>
      <c r="D140" s="13">
        <v>1</v>
      </c>
      <c r="E140" s="13">
        <v>1</v>
      </c>
      <c r="F140" s="13"/>
      <c r="G140" s="13"/>
      <c r="H140" s="13"/>
      <c r="I140" s="13"/>
      <c r="J140" s="13"/>
      <c r="K140" s="13"/>
      <c r="L140" s="13"/>
      <c r="M140" s="32">
        <f t="shared" si="79"/>
        <v>0</v>
      </c>
    </row>
    <row r="141" spans="1:16" x14ac:dyDescent="0.2">
      <c r="A141" s="5" t="s">
        <v>0</v>
      </c>
      <c r="B141" s="12">
        <f t="shared" ref="B141:G141" si="80">SUM(B125:B140)</f>
        <v>480</v>
      </c>
      <c r="C141" s="12">
        <f t="shared" si="80"/>
        <v>253</v>
      </c>
      <c r="D141" s="12">
        <f t="shared" si="80"/>
        <v>91</v>
      </c>
      <c r="E141" s="12">
        <f t="shared" si="80"/>
        <v>18</v>
      </c>
      <c r="F141" s="12">
        <f t="shared" si="80"/>
        <v>16</v>
      </c>
      <c r="G141" s="12">
        <f t="shared" si="80"/>
        <v>30</v>
      </c>
      <c r="H141" s="12">
        <f t="shared" ref="H141:L141" si="81">SUM(H125:H140)</f>
        <v>44</v>
      </c>
      <c r="I141" s="12">
        <f t="shared" si="81"/>
        <v>44</v>
      </c>
      <c r="J141" s="12">
        <f t="shared" si="81"/>
        <v>86</v>
      </c>
      <c r="K141" s="12">
        <f t="shared" si="81"/>
        <v>88</v>
      </c>
      <c r="L141" s="12">
        <f t="shared" si="81"/>
        <v>76</v>
      </c>
      <c r="M141" s="31">
        <f>SUM(M124:M140)</f>
        <v>1</v>
      </c>
      <c r="O141" s="5" t="s">
        <v>29</v>
      </c>
    </row>
    <row r="142" spans="1:16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35"/>
    </row>
    <row r="143" spans="1:16" ht="15" customHeight="1" x14ac:dyDescent="0.2">
      <c r="A143" s="16" t="s">
        <v>4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35"/>
    </row>
    <row r="144" spans="1:16" x14ac:dyDescent="0.2">
      <c r="A144" s="9" t="s">
        <v>16</v>
      </c>
      <c r="B144" s="5">
        <v>10</v>
      </c>
      <c r="C144" s="5">
        <v>8</v>
      </c>
      <c r="D144" s="5">
        <v>5</v>
      </c>
      <c r="E144" s="5">
        <v>2</v>
      </c>
      <c r="F144" s="5">
        <v>4</v>
      </c>
      <c r="G144" s="5">
        <v>1</v>
      </c>
      <c r="H144" s="5">
        <v>1</v>
      </c>
      <c r="I144" s="5">
        <v>2</v>
      </c>
      <c r="J144" s="5">
        <v>3</v>
      </c>
      <c r="K144" s="5">
        <v>3</v>
      </c>
      <c r="L144" s="5">
        <v>3</v>
      </c>
      <c r="M144" s="33">
        <f>(L144/L$161)</f>
        <v>5.0847457627118647E-2</v>
      </c>
    </row>
    <row r="145" spans="1:15" x14ac:dyDescent="0.2">
      <c r="A145" s="9" t="s">
        <v>17</v>
      </c>
      <c r="B145" s="5">
        <v>1</v>
      </c>
      <c r="C145" s="5">
        <v>1</v>
      </c>
      <c r="D145" s="5"/>
      <c r="E145" s="5"/>
      <c r="F145" s="5"/>
      <c r="G145" s="5"/>
      <c r="H145" s="5"/>
      <c r="I145" s="5"/>
      <c r="J145" s="5"/>
      <c r="K145" s="5"/>
      <c r="L145" s="5"/>
      <c r="M145" s="33">
        <f t="shared" ref="M145:M160" si="82">(L145/L$161)</f>
        <v>0</v>
      </c>
    </row>
    <row r="146" spans="1:15" x14ac:dyDescent="0.2">
      <c r="A146" s="9" t="s">
        <v>18</v>
      </c>
      <c r="B146" s="5"/>
      <c r="C146" s="5">
        <v>18</v>
      </c>
      <c r="D146" s="5"/>
      <c r="E146" s="5"/>
      <c r="F146" s="5"/>
      <c r="G146" s="5"/>
      <c r="H146" s="5"/>
      <c r="I146" s="5"/>
      <c r="J146" s="5"/>
      <c r="K146" s="5"/>
      <c r="L146" s="5"/>
      <c r="M146" s="33">
        <f t="shared" si="82"/>
        <v>0</v>
      </c>
    </row>
    <row r="147" spans="1:15" x14ac:dyDescent="0.2">
      <c r="A147" s="9" t="s">
        <v>30</v>
      </c>
      <c r="B147" s="5">
        <v>52</v>
      </c>
      <c r="C147" s="5">
        <v>22</v>
      </c>
      <c r="D147" s="5">
        <v>4</v>
      </c>
      <c r="E147" s="5">
        <v>1</v>
      </c>
      <c r="F147" s="5">
        <v>1</v>
      </c>
      <c r="G147" s="5"/>
      <c r="H147" s="5"/>
      <c r="I147" s="5">
        <v>1</v>
      </c>
      <c r="J147" s="5">
        <v>1</v>
      </c>
      <c r="K147" s="5"/>
      <c r="L147" s="5"/>
      <c r="M147" s="33">
        <f t="shared" si="82"/>
        <v>0</v>
      </c>
    </row>
    <row r="148" spans="1:15" x14ac:dyDescent="0.2">
      <c r="A148" s="9" t="s">
        <v>31</v>
      </c>
      <c r="B148" s="9">
        <v>6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33">
        <f t="shared" si="82"/>
        <v>0</v>
      </c>
    </row>
    <row r="149" spans="1:15" x14ac:dyDescent="0.2">
      <c r="A149" s="9" t="s">
        <v>19</v>
      </c>
      <c r="B149" s="5">
        <v>33</v>
      </c>
      <c r="C149" s="5">
        <v>15</v>
      </c>
      <c r="D149" s="5">
        <v>1</v>
      </c>
      <c r="E149" s="5"/>
      <c r="F149" s="5"/>
      <c r="G149" s="5"/>
      <c r="H149" s="5">
        <v>1</v>
      </c>
      <c r="I149" s="5">
        <v>1</v>
      </c>
      <c r="J149" s="5">
        <v>1</v>
      </c>
      <c r="K149" s="5"/>
      <c r="L149" s="5"/>
      <c r="M149" s="33">
        <f t="shared" si="82"/>
        <v>0</v>
      </c>
    </row>
    <row r="150" spans="1:15" x14ac:dyDescent="0.2">
      <c r="A150" s="9" t="s">
        <v>44</v>
      </c>
      <c r="B150" s="5">
        <v>51</v>
      </c>
      <c r="C150" s="5">
        <v>19</v>
      </c>
      <c r="D150" s="5">
        <v>14</v>
      </c>
      <c r="E150" s="5">
        <v>6</v>
      </c>
      <c r="F150" s="5">
        <v>6</v>
      </c>
      <c r="G150" s="5">
        <v>6</v>
      </c>
      <c r="H150" s="5">
        <v>7</v>
      </c>
      <c r="I150" s="5">
        <v>8</v>
      </c>
      <c r="J150" s="5">
        <v>7</v>
      </c>
      <c r="K150" s="5">
        <v>7</v>
      </c>
      <c r="L150" s="5">
        <v>6</v>
      </c>
      <c r="M150" s="33">
        <f t="shared" si="82"/>
        <v>0.10169491525423729</v>
      </c>
    </row>
    <row r="151" spans="1:15" x14ac:dyDescent="0.2">
      <c r="A151" s="9" t="s">
        <v>32</v>
      </c>
      <c r="B151" s="5">
        <v>8</v>
      </c>
      <c r="C151" s="5">
        <v>6</v>
      </c>
      <c r="D151" s="5">
        <v>4</v>
      </c>
      <c r="E151" s="5">
        <v>4</v>
      </c>
      <c r="F151" s="5">
        <v>4</v>
      </c>
      <c r="G151" s="5">
        <v>2</v>
      </c>
      <c r="H151" s="5">
        <v>2</v>
      </c>
      <c r="I151" s="5">
        <v>2</v>
      </c>
      <c r="J151" s="5">
        <v>2</v>
      </c>
      <c r="K151" s="5">
        <v>1</v>
      </c>
      <c r="L151" s="5">
        <v>1</v>
      </c>
      <c r="M151" s="33">
        <f t="shared" si="82"/>
        <v>1.6949152542372881E-2</v>
      </c>
    </row>
    <row r="152" spans="1:15" x14ac:dyDescent="0.2">
      <c r="A152" s="9" t="s">
        <v>33</v>
      </c>
      <c r="B152" s="5">
        <v>71</v>
      </c>
      <c r="C152" s="5">
        <v>59</v>
      </c>
      <c r="D152" s="5">
        <v>34</v>
      </c>
      <c r="E152" s="5">
        <v>8</v>
      </c>
      <c r="F152" s="5">
        <v>9</v>
      </c>
      <c r="G152" s="5">
        <v>22</v>
      </c>
      <c r="H152" s="5">
        <v>31</v>
      </c>
      <c r="I152" s="5">
        <v>32</v>
      </c>
      <c r="J152" s="5">
        <v>27</v>
      </c>
      <c r="K152" s="5">
        <v>23</v>
      </c>
      <c r="L152" s="5">
        <v>27</v>
      </c>
      <c r="M152" s="33">
        <f t="shared" si="82"/>
        <v>0.4576271186440678</v>
      </c>
    </row>
    <row r="153" spans="1:15" x14ac:dyDescent="0.2">
      <c r="A153" s="9" t="s">
        <v>34</v>
      </c>
      <c r="B153" s="12">
        <v>9</v>
      </c>
      <c r="C153" s="12">
        <v>5</v>
      </c>
      <c r="D153" s="12">
        <v>3</v>
      </c>
      <c r="E153" s="12">
        <v>1</v>
      </c>
      <c r="F153" s="12">
        <v>1</v>
      </c>
      <c r="G153" s="12">
        <v>1</v>
      </c>
      <c r="H153" s="12">
        <v>1</v>
      </c>
      <c r="I153" s="12">
        <v>1</v>
      </c>
      <c r="J153" s="12">
        <v>1</v>
      </c>
      <c r="K153" s="12">
        <v>1</v>
      </c>
      <c r="L153" s="12">
        <v>1</v>
      </c>
      <c r="M153" s="33">
        <f t="shared" si="82"/>
        <v>1.6949152542372881E-2</v>
      </c>
    </row>
    <row r="154" spans="1:15" x14ac:dyDescent="0.2">
      <c r="A154" s="9" t="s">
        <v>45</v>
      </c>
      <c r="B154" s="12">
        <v>1</v>
      </c>
      <c r="M154" s="33">
        <f t="shared" si="82"/>
        <v>0</v>
      </c>
    </row>
    <row r="155" spans="1:15" x14ac:dyDescent="0.2">
      <c r="A155" s="9" t="s">
        <v>46</v>
      </c>
      <c r="B155" s="5">
        <v>11</v>
      </c>
      <c r="C155" s="5">
        <v>9</v>
      </c>
      <c r="D155" s="5">
        <v>2</v>
      </c>
      <c r="E155" s="5">
        <v>2</v>
      </c>
      <c r="F155" s="5">
        <v>2</v>
      </c>
      <c r="G155" s="5">
        <v>2</v>
      </c>
      <c r="H155" s="5">
        <v>2</v>
      </c>
      <c r="I155" s="5">
        <v>2</v>
      </c>
      <c r="J155" s="5">
        <v>2</v>
      </c>
      <c r="K155" s="5">
        <v>1</v>
      </c>
      <c r="L155" s="5">
        <v>1</v>
      </c>
      <c r="M155" s="33">
        <f t="shared" si="82"/>
        <v>1.6949152542372881E-2</v>
      </c>
      <c r="O155" s="5" t="s">
        <v>29</v>
      </c>
    </row>
    <row r="156" spans="1:15" x14ac:dyDescent="0.2">
      <c r="A156" s="9" t="s">
        <v>35</v>
      </c>
      <c r="B156" s="12">
        <v>38</v>
      </c>
      <c r="C156" s="12">
        <v>29</v>
      </c>
      <c r="D156" s="12">
        <v>18</v>
      </c>
      <c r="E156" s="12">
        <v>9</v>
      </c>
      <c r="F156" s="12">
        <v>11</v>
      </c>
      <c r="G156" s="12">
        <v>14</v>
      </c>
      <c r="H156" s="12">
        <v>13</v>
      </c>
      <c r="I156" s="12">
        <v>14</v>
      </c>
      <c r="J156" s="12">
        <v>15</v>
      </c>
      <c r="K156" s="12">
        <v>14</v>
      </c>
      <c r="L156" s="12">
        <v>15</v>
      </c>
      <c r="M156" s="33">
        <f t="shared" si="82"/>
        <v>0.25423728813559321</v>
      </c>
    </row>
    <row r="157" spans="1:15" x14ac:dyDescent="0.2">
      <c r="A157" s="9" t="s">
        <v>47</v>
      </c>
      <c r="B157" s="5">
        <v>29</v>
      </c>
      <c r="C157" s="5">
        <v>16</v>
      </c>
      <c r="D157" s="5">
        <v>9</v>
      </c>
      <c r="E157" s="5">
        <v>5</v>
      </c>
      <c r="F157" s="5">
        <v>5</v>
      </c>
      <c r="G157" s="5">
        <v>5</v>
      </c>
      <c r="H157" s="5">
        <v>6</v>
      </c>
      <c r="I157" s="5">
        <v>7</v>
      </c>
      <c r="J157" s="5">
        <v>6</v>
      </c>
      <c r="K157" s="5">
        <v>3</v>
      </c>
      <c r="L157" s="5">
        <v>5</v>
      </c>
      <c r="M157" s="33">
        <f t="shared" si="82"/>
        <v>8.4745762711864403E-2</v>
      </c>
    </row>
    <row r="158" spans="1:15" x14ac:dyDescent="0.2">
      <c r="A158" s="9" t="s">
        <v>48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33">
        <f t="shared" si="82"/>
        <v>0</v>
      </c>
    </row>
    <row r="159" spans="1:15" x14ac:dyDescent="0.2">
      <c r="A159" s="9" t="s">
        <v>20</v>
      </c>
      <c r="B159" s="5">
        <v>5</v>
      </c>
      <c r="C159" s="5">
        <v>3</v>
      </c>
      <c r="D159" s="5">
        <v>1</v>
      </c>
      <c r="E159" s="5">
        <v>1</v>
      </c>
      <c r="F159" s="5"/>
      <c r="G159" s="5"/>
      <c r="H159" s="5"/>
      <c r="I159" s="5"/>
      <c r="J159" s="5"/>
      <c r="K159" s="5"/>
      <c r="L159" s="5"/>
      <c r="M159" s="33">
        <f t="shared" si="82"/>
        <v>0</v>
      </c>
    </row>
    <row r="160" spans="1:15" x14ac:dyDescent="0.2">
      <c r="A160" s="13" t="s">
        <v>49</v>
      </c>
      <c r="B160" s="13">
        <v>15</v>
      </c>
      <c r="C160" s="13">
        <v>2</v>
      </c>
      <c r="D160" s="13">
        <v>2</v>
      </c>
      <c r="E160" s="13">
        <v>2</v>
      </c>
      <c r="F160" s="13">
        <v>1</v>
      </c>
      <c r="G160" s="13">
        <v>1</v>
      </c>
      <c r="H160" s="13">
        <v>1</v>
      </c>
      <c r="I160" s="13">
        <v>3</v>
      </c>
      <c r="J160" s="13">
        <v>1</v>
      </c>
      <c r="K160" s="13">
        <v>1</v>
      </c>
      <c r="L160" s="13"/>
      <c r="M160" s="32">
        <f t="shared" si="82"/>
        <v>0</v>
      </c>
    </row>
    <row r="161" spans="1:13" x14ac:dyDescent="0.2">
      <c r="A161" s="5" t="s">
        <v>0</v>
      </c>
      <c r="B161" s="12">
        <f t="shared" ref="B161" si="83">SUM(B144:B160)</f>
        <v>340</v>
      </c>
      <c r="C161" s="12">
        <f t="shared" ref="C161" si="84">SUM(C144:C160)</f>
        <v>212</v>
      </c>
      <c r="D161" s="12">
        <f>SUM(D144:D160)</f>
        <v>97</v>
      </c>
      <c r="E161" s="12">
        <f>SUM(E144:E160)</f>
        <v>41</v>
      </c>
      <c r="F161" s="12">
        <f>SUM(F144:F160)</f>
        <v>44</v>
      </c>
      <c r="G161" s="12">
        <f>SUM(G144:G160)</f>
        <v>54</v>
      </c>
      <c r="H161" s="12">
        <f t="shared" ref="H161:L161" si="85">SUM(H144:H160)</f>
        <v>65</v>
      </c>
      <c r="I161" s="12">
        <f t="shared" si="85"/>
        <v>73</v>
      </c>
      <c r="J161" s="12">
        <f t="shared" si="85"/>
        <v>66</v>
      </c>
      <c r="K161" s="12">
        <f t="shared" si="85"/>
        <v>54</v>
      </c>
      <c r="L161" s="12">
        <f t="shared" si="85"/>
        <v>59</v>
      </c>
      <c r="M161" s="31">
        <f>SUM(M144:M160)</f>
        <v>0.99999999999999989</v>
      </c>
    </row>
    <row r="162" spans="1:13" x14ac:dyDescent="0.2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35"/>
    </row>
    <row r="163" spans="1:13" x14ac:dyDescent="0.2">
      <c r="A163" s="16" t="s">
        <v>5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35"/>
    </row>
    <row r="164" spans="1:13" x14ac:dyDescent="0.2">
      <c r="A164" s="9" t="s">
        <v>16</v>
      </c>
      <c r="B164" s="9">
        <v>4</v>
      </c>
      <c r="C164" s="9">
        <v>4</v>
      </c>
      <c r="D164" s="9">
        <v>4</v>
      </c>
      <c r="E164" s="9">
        <v>3</v>
      </c>
      <c r="F164" s="9">
        <v>3</v>
      </c>
      <c r="G164" s="9"/>
      <c r="H164" s="9"/>
      <c r="I164" s="9">
        <v>1</v>
      </c>
      <c r="J164" s="9">
        <v>1</v>
      </c>
      <c r="K164" s="9"/>
      <c r="L164" s="9"/>
      <c r="M164" s="33">
        <f>(L164/L$181)</f>
        <v>0</v>
      </c>
    </row>
    <row r="165" spans="1:13" x14ac:dyDescent="0.2">
      <c r="A165" s="9" t="s">
        <v>17</v>
      </c>
      <c r="B165" s="9">
        <v>269</v>
      </c>
      <c r="C165" s="9">
        <v>21</v>
      </c>
      <c r="D165" s="9">
        <v>12</v>
      </c>
      <c r="E165" s="9">
        <v>12</v>
      </c>
      <c r="F165" s="9">
        <v>10</v>
      </c>
      <c r="G165" s="9">
        <v>1</v>
      </c>
      <c r="H165" s="9">
        <v>1</v>
      </c>
      <c r="I165" s="9">
        <v>11</v>
      </c>
      <c r="J165" s="9">
        <v>1</v>
      </c>
      <c r="K165" s="9">
        <v>1</v>
      </c>
      <c r="L165" s="9">
        <v>3</v>
      </c>
      <c r="M165" s="33">
        <f t="shared" ref="M165:M180" si="86">(L165/L$181)</f>
        <v>9.74025974025974E-3</v>
      </c>
    </row>
    <row r="166" spans="1:13" x14ac:dyDescent="0.2">
      <c r="A166" s="9" t="s">
        <v>18</v>
      </c>
      <c r="B166" s="9">
        <v>36</v>
      </c>
      <c r="C166" s="9">
        <v>25</v>
      </c>
      <c r="D166" s="9">
        <v>5</v>
      </c>
      <c r="E166" s="9">
        <v>4</v>
      </c>
      <c r="F166" s="9">
        <v>4</v>
      </c>
      <c r="G166" s="9"/>
      <c r="H166" s="9"/>
      <c r="I166" s="9">
        <v>14</v>
      </c>
      <c r="J166" s="9">
        <v>18</v>
      </c>
      <c r="K166" s="9">
        <v>18</v>
      </c>
      <c r="L166" s="9">
        <v>18</v>
      </c>
      <c r="M166" s="33">
        <f t="shared" si="86"/>
        <v>5.844155844155844E-2</v>
      </c>
    </row>
    <row r="167" spans="1:13" x14ac:dyDescent="0.2">
      <c r="A167" s="9" t="s">
        <v>30</v>
      </c>
      <c r="B167" s="9">
        <v>566</v>
      </c>
      <c r="C167" s="9">
        <v>241</v>
      </c>
      <c r="D167" s="9">
        <v>65</v>
      </c>
      <c r="E167" s="9">
        <v>15</v>
      </c>
      <c r="F167" s="9">
        <v>15</v>
      </c>
      <c r="G167" s="9">
        <v>5</v>
      </c>
      <c r="H167" s="9">
        <v>6</v>
      </c>
      <c r="I167" s="9">
        <v>16</v>
      </c>
      <c r="J167" s="9">
        <v>17</v>
      </c>
      <c r="K167" s="9">
        <v>24</v>
      </c>
      <c r="L167" s="9">
        <v>19</v>
      </c>
      <c r="M167" s="33">
        <f t="shared" si="86"/>
        <v>6.1688311688311688E-2</v>
      </c>
    </row>
    <row r="168" spans="1:13" x14ac:dyDescent="0.2">
      <c r="A168" s="9" t="s">
        <v>31</v>
      </c>
      <c r="B168" s="9">
        <v>7</v>
      </c>
      <c r="C168" s="9">
        <v>1</v>
      </c>
      <c r="D168" s="9"/>
      <c r="E168" s="9"/>
      <c r="F168" s="9"/>
      <c r="G168" s="9">
        <v>4</v>
      </c>
      <c r="H168" s="9">
        <v>5</v>
      </c>
      <c r="I168" s="9">
        <v>6</v>
      </c>
      <c r="J168" s="9">
        <v>6</v>
      </c>
      <c r="K168" s="9">
        <v>8</v>
      </c>
      <c r="L168" s="9">
        <v>8</v>
      </c>
      <c r="M168" s="33">
        <f t="shared" si="86"/>
        <v>2.5974025974025976E-2</v>
      </c>
    </row>
    <row r="169" spans="1:13" x14ac:dyDescent="0.2">
      <c r="A169" s="9" t="s">
        <v>19</v>
      </c>
      <c r="B169" s="9">
        <v>117</v>
      </c>
      <c r="C169" s="9">
        <v>47</v>
      </c>
      <c r="D169" s="9">
        <v>13</v>
      </c>
      <c r="E169" s="9">
        <v>8</v>
      </c>
      <c r="F169" s="9">
        <v>8</v>
      </c>
      <c r="G169" s="9">
        <v>4</v>
      </c>
      <c r="H169" s="9">
        <v>5</v>
      </c>
      <c r="I169" s="9">
        <v>3</v>
      </c>
      <c r="J169" s="9">
        <v>5</v>
      </c>
      <c r="K169" s="9">
        <v>4</v>
      </c>
      <c r="L169" s="9">
        <v>6</v>
      </c>
      <c r="M169" s="33">
        <f t="shared" si="86"/>
        <v>1.948051948051948E-2</v>
      </c>
    </row>
    <row r="170" spans="1:13" x14ac:dyDescent="0.2">
      <c r="A170" s="9" t="s">
        <v>44</v>
      </c>
      <c r="B170" s="9">
        <v>413</v>
      </c>
      <c r="C170" s="9">
        <v>139</v>
      </c>
      <c r="D170" s="9">
        <v>36</v>
      </c>
      <c r="E170" s="9">
        <v>17</v>
      </c>
      <c r="F170" s="9">
        <v>13</v>
      </c>
      <c r="G170" s="9">
        <v>10</v>
      </c>
      <c r="H170" s="9">
        <v>19</v>
      </c>
      <c r="I170" s="9">
        <v>50</v>
      </c>
      <c r="J170" s="9">
        <v>31</v>
      </c>
      <c r="K170" s="9">
        <v>29</v>
      </c>
      <c r="L170" s="9">
        <v>31</v>
      </c>
      <c r="M170" s="33">
        <f t="shared" si="86"/>
        <v>0.10064935064935066</v>
      </c>
    </row>
    <row r="171" spans="1:13" x14ac:dyDescent="0.2">
      <c r="A171" s="9" t="s">
        <v>32</v>
      </c>
      <c r="B171" s="9">
        <v>102</v>
      </c>
      <c r="C171" s="9">
        <v>68</v>
      </c>
      <c r="D171" s="9">
        <v>35</v>
      </c>
      <c r="E171" s="9">
        <v>24</v>
      </c>
      <c r="F171" s="9">
        <v>23</v>
      </c>
      <c r="G171" s="9">
        <v>17</v>
      </c>
      <c r="H171" s="9">
        <v>18</v>
      </c>
      <c r="I171" s="9">
        <v>21</v>
      </c>
      <c r="J171" s="9">
        <v>20</v>
      </c>
      <c r="K171" s="9">
        <v>18</v>
      </c>
      <c r="L171" s="9">
        <v>10</v>
      </c>
      <c r="M171" s="33">
        <f t="shared" si="86"/>
        <v>3.2467532467532464E-2</v>
      </c>
    </row>
    <row r="172" spans="1:13" x14ac:dyDescent="0.2">
      <c r="A172" s="9" t="s">
        <v>33</v>
      </c>
      <c r="B172" s="9">
        <v>455</v>
      </c>
      <c r="C172" s="9">
        <v>309</v>
      </c>
      <c r="D172" s="9">
        <v>117</v>
      </c>
      <c r="E172" s="9">
        <v>40</v>
      </c>
      <c r="F172" s="9">
        <v>38</v>
      </c>
      <c r="G172" s="9">
        <v>52</v>
      </c>
      <c r="H172" s="9">
        <v>144</v>
      </c>
      <c r="I172" s="9">
        <v>226</v>
      </c>
      <c r="J172" s="9">
        <v>210</v>
      </c>
      <c r="K172" s="9">
        <v>178</v>
      </c>
      <c r="L172" s="9">
        <v>132</v>
      </c>
      <c r="M172" s="33">
        <f t="shared" si="86"/>
        <v>0.42857142857142855</v>
      </c>
    </row>
    <row r="173" spans="1:13" x14ac:dyDescent="0.2">
      <c r="A173" s="9" t="s">
        <v>34</v>
      </c>
      <c r="B173" s="9">
        <v>53</v>
      </c>
      <c r="C173" s="9">
        <v>31</v>
      </c>
      <c r="D173" s="9">
        <v>12</v>
      </c>
      <c r="E173" s="9">
        <v>6</v>
      </c>
      <c r="F173" s="9">
        <v>11</v>
      </c>
      <c r="G173" s="9">
        <v>4</v>
      </c>
      <c r="H173" s="9">
        <v>5</v>
      </c>
      <c r="I173" s="9">
        <v>7</v>
      </c>
      <c r="J173" s="9">
        <v>7</v>
      </c>
      <c r="K173" s="9">
        <v>5</v>
      </c>
      <c r="L173" s="9">
        <v>6</v>
      </c>
      <c r="M173" s="33">
        <f t="shared" si="86"/>
        <v>1.948051948051948E-2</v>
      </c>
    </row>
    <row r="174" spans="1:13" x14ac:dyDescent="0.2">
      <c r="A174" s="9" t="s">
        <v>45</v>
      </c>
      <c r="B174" s="9">
        <v>1</v>
      </c>
      <c r="C174" s="9">
        <v>2</v>
      </c>
      <c r="D174" s="9">
        <v>1</v>
      </c>
      <c r="E174" s="9"/>
      <c r="F174" s="9"/>
      <c r="G174" s="9"/>
      <c r="H174" s="9"/>
      <c r="I174" s="9"/>
      <c r="J174" s="9"/>
      <c r="K174" s="9"/>
      <c r="L174" s="9"/>
      <c r="M174" s="33">
        <f t="shared" si="86"/>
        <v>0</v>
      </c>
    </row>
    <row r="175" spans="1:13" x14ac:dyDescent="0.2">
      <c r="A175" s="9" t="s">
        <v>46</v>
      </c>
      <c r="B175" s="9">
        <v>103</v>
      </c>
      <c r="C175" s="9">
        <v>65</v>
      </c>
      <c r="D175" s="9">
        <v>38</v>
      </c>
      <c r="E175" s="9">
        <v>29</v>
      </c>
      <c r="F175" s="9">
        <v>27</v>
      </c>
      <c r="G175" s="9">
        <v>15</v>
      </c>
      <c r="H175" s="9">
        <v>16</v>
      </c>
      <c r="I175" s="9">
        <v>13</v>
      </c>
      <c r="J175" s="9">
        <v>13</v>
      </c>
      <c r="K175" s="9">
        <v>13</v>
      </c>
      <c r="L175" s="9">
        <v>15</v>
      </c>
      <c r="M175" s="33">
        <f t="shared" si="86"/>
        <v>4.8701298701298704E-2</v>
      </c>
    </row>
    <row r="176" spans="1:13" x14ac:dyDescent="0.2">
      <c r="A176" s="9" t="s">
        <v>35</v>
      </c>
      <c r="B176" s="9">
        <v>211</v>
      </c>
      <c r="C176" s="9">
        <v>103</v>
      </c>
      <c r="D176" s="9">
        <v>44</v>
      </c>
      <c r="E176" s="9">
        <v>18</v>
      </c>
      <c r="F176" s="9">
        <v>20</v>
      </c>
      <c r="G176" s="9">
        <v>21</v>
      </c>
      <c r="H176" s="9">
        <v>28</v>
      </c>
      <c r="I176" s="9">
        <v>39</v>
      </c>
      <c r="J176" s="9">
        <v>36</v>
      </c>
      <c r="K176" s="9">
        <v>30</v>
      </c>
      <c r="L176" s="9">
        <v>28</v>
      </c>
      <c r="M176" s="33">
        <f t="shared" si="86"/>
        <v>9.0909090909090912E-2</v>
      </c>
    </row>
    <row r="177" spans="1:13" x14ac:dyDescent="0.2">
      <c r="A177" s="9" t="s">
        <v>47</v>
      </c>
      <c r="B177" s="9">
        <v>245</v>
      </c>
      <c r="C177" s="9">
        <v>119</v>
      </c>
      <c r="D177" s="9">
        <v>35</v>
      </c>
      <c r="E177" s="9">
        <v>7</v>
      </c>
      <c r="F177" s="9">
        <v>8</v>
      </c>
      <c r="G177" s="9">
        <v>14</v>
      </c>
      <c r="H177" s="9">
        <v>33</v>
      </c>
      <c r="I177" s="9">
        <v>49</v>
      </c>
      <c r="J177" s="9">
        <v>45</v>
      </c>
      <c r="K177" s="9">
        <v>33</v>
      </c>
      <c r="L177" s="9">
        <v>32</v>
      </c>
      <c r="M177" s="33">
        <f t="shared" si="86"/>
        <v>0.1038961038961039</v>
      </c>
    </row>
    <row r="178" spans="1:13" x14ac:dyDescent="0.2">
      <c r="A178" s="9" t="s">
        <v>48</v>
      </c>
      <c r="B178" s="9">
        <v>17</v>
      </c>
      <c r="C178" s="9">
        <v>2</v>
      </c>
      <c r="D178" s="9"/>
      <c r="E178" s="9"/>
      <c r="F178" s="9"/>
      <c r="G178" s="9"/>
      <c r="H178" s="9"/>
      <c r="I178" s="9"/>
      <c r="J178" s="9"/>
      <c r="K178" s="9"/>
      <c r="L178" s="9"/>
      <c r="M178" s="33">
        <f t="shared" si="86"/>
        <v>0</v>
      </c>
    </row>
    <row r="179" spans="1:13" x14ac:dyDescent="0.2">
      <c r="A179" s="9" t="s">
        <v>20</v>
      </c>
      <c r="B179" s="9">
        <v>4</v>
      </c>
      <c r="C179" s="9">
        <v>4</v>
      </c>
      <c r="D179" s="9">
        <v>2</v>
      </c>
      <c r="E179" s="9">
        <v>1</v>
      </c>
      <c r="F179" s="9">
        <v>1</v>
      </c>
      <c r="G179" s="9"/>
      <c r="H179" s="9"/>
      <c r="I179" s="9">
        <v>2</v>
      </c>
      <c r="J179" s="9">
        <v>2</v>
      </c>
      <c r="K179" s="9"/>
      <c r="L179" s="9"/>
      <c r="M179" s="33">
        <f t="shared" si="86"/>
        <v>0</v>
      </c>
    </row>
    <row r="180" spans="1:13" x14ac:dyDescent="0.2">
      <c r="A180" s="13" t="s">
        <v>49</v>
      </c>
      <c r="B180" s="13">
        <v>72</v>
      </c>
      <c r="C180" s="13">
        <v>5</v>
      </c>
      <c r="D180" s="13"/>
      <c r="E180" s="13"/>
      <c r="F180" s="13"/>
      <c r="G180" s="13"/>
      <c r="H180" s="13">
        <v>1</v>
      </c>
      <c r="I180" s="13"/>
      <c r="J180" s="13"/>
      <c r="K180" s="13"/>
      <c r="L180" s="13"/>
      <c r="M180" s="32">
        <f t="shared" si="86"/>
        <v>0</v>
      </c>
    </row>
    <row r="181" spans="1:13" x14ac:dyDescent="0.2">
      <c r="A181" s="5" t="s">
        <v>0</v>
      </c>
      <c r="B181" s="12">
        <f t="shared" ref="B181:M181" si="87">SUM(B164:B180)</f>
        <v>2675</v>
      </c>
      <c r="C181" s="12">
        <f t="shared" ref="C181" si="88">SUM(C164:C180)</f>
        <v>1186</v>
      </c>
      <c r="D181" s="12">
        <f>SUM(D164:D180)</f>
        <v>419</v>
      </c>
      <c r="E181" s="12">
        <f>SUM(E164:E180)</f>
        <v>184</v>
      </c>
      <c r="F181" s="12">
        <f>SUM(F164:F180)</f>
        <v>181</v>
      </c>
      <c r="G181" s="12">
        <f>SUM(G164:G180)</f>
        <v>147</v>
      </c>
      <c r="H181" s="12">
        <f t="shared" ref="H181:L181" si="89">SUM(H164:H180)</f>
        <v>281</v>
      </c>
      <c r="I181" s="12">
        <f t="shared" si="89"/>
        <v>458</v>
      </c>
      <c r="J181" s="12">
        <f t="shared" si="89"/>
        <v>412</v>
      </c>
      <c r="K181" s="12">
        <f t="shared" si="89"/>
        <v>361</v>
      </c>
      <c r="L181" s="12">
        <f t="shared" si="89"/>
        <v>308</v>
      </c>
      <c r="M181" s="31">
        <f t="shared" si="87"/>
        <v>1</v>
      </c>
    </row>
    <row r="182" spans="1:13" x14ac:dyDescent="0.2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35"/>
    </row>
    <row r="183" spans="1:13" x14ac:dyDescent="0.2">
      <c r="A183" s="16" t="s">
        <v>6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35"/>
    </row>
    <row r="184" spans="1:13" x14ac:dyDescent="0.2">
      <c r="A184" s="9" t="s">
        <v>16</v>
      </c>
      <c r="B184" s="9">
        <v>12</v>
      </c>
      <c r="C184" s="9">
        <v>11</v>
      </c>
      <c r="D184" s="9">
        <v>8</v>
      </c>
      <c r="E184" s="9">
        <v>2</v>
      </c>
      <c r="F184" s="9">
        <v>2</v>
      </c>
      <c r="G184" s="9">
        <v>1</v>
      </c>
      <c r="H184" s="9">
        <v>1</v>
      </c>
      <c r="I184" s="9">
        <v>3</v>
      </c>
      <c r="J184" s="9">
        <v>3</v>
      </c>
      <c r="K184" s="9">
        <v>4</v>
      </c>
      <c r="L184" s="9">
        <v>2</v>
      </c>
      <c r="M184" s="33">
        <f>(L184/L$201)</f>
        <v>1.3071895424836602E-2</v>
      </c>
    </row>
    <row r="185" spans="1:13" x14ac:dyDescent="0.2">
      <c r="A185" s="9" t="s">
        <v>17</v>
      </c>
      <c r="B185" s="9">
        <v>60</v>
      </c>
      <c r="C185" s="9">
        <v>14</v>
      </c>
      <c r="D185" s="9">
        <v>1</v>
      </c>
      <c r="E185" s="9">
        <v>1</v>
      </c>
      <c r="F185" s="9">
        <v>1</v>
      </c>
      <c r="G185" s="9"/>
      <c r="H185" s="9"/>
      <c r="I185" s="9"/>
      <c r="J185" s="9"/>
      <c r="K185" s="9"/>
      <c r="L185" s="9"/>
      <c r="M185" s="33">
        <f t="shared" ref="M185:M200" si="90">(L185/L$201)</f>
        <v>0</v>
      </c>
    </row>
    <row r="186" spans="1:13" x14ac:dyDescent="0.2">
      <c r="A186" s="9" t="s">
        <v>18</v>
      </c>
      <c r="B186" s="9">
        <v>4</v>
      </c>
      <c r="C186" s="9">
        <v>3</v>
      </c>
      <c r="D186" s="9">
        <v>1</v>
      </c>
      <c r="E186" s="9"/>
      <c r="F186" s="9"/>
      <c r="G186" s="9"/>
      <c r="H186" s="9"/>
      <c r="I186" s="9"/>
      <c r="J186" s="9">
        <v>1</v>
      </c>
      <c r="K186" s="9"/>
      <c r="L186" s="9"/>
      <c r="M186" s="33">
        <f t="shared" si="90"/>
        <v>0</v>
      </c>
    </row>
    <row r="187" spans="1:13" x14ac:dyDescent="0.2">
      <c r="A187" s="9" t="s">
        <v>30</v>
      </c>
      <c r="B187" s="9">
        <v>25</v>
      </c>
      <c r="C187" s="9">
        <v>18</v>
      </c>
      <c r="D187" s="9">
        <v>6</v>
      </c>
      <c r="E187" s="9">
        <v>2</v>
      </c>
      <c r="F187" s="9">
        <v>2</v>
      </c>
      <c r="G187" s="9">
        <v>1</v>
      </c>
      <c r="H187" s="9"/>
      <c r="I187" s="9">
        <v>1</v>
      </c>
      <c r="J187" s="9">
        <v>1</v>
      </c>
      <c r="K187" s="9">
        <v>2</v>
      </c>
      <c r="L187" s="9">
        <v>1</v>
      </c>
      <c r="M187" s="33">
        <f t="shared" si="90"/>
        <v>6.5359477124183009E-3</v>
      </c>
    </row>
    <row r="188" spans="1:13" x14ac:dyDescent="0.2">
      <c r="A188" s="9" t="s">
        <v>31</v>
      </c>
      <c r="B188" s="9">
        <v>5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33">
        <f t="shared" si="90"/>
        <v>0</v>
      </c>
    </row>
    <row r="189" spans="1:13" x14ac:dyDescent="0.2">
      <c r="A189" s="9" t="s">
        <v>19</v>
      </c>
      <c r="B189" s="9">
        <v>50</v>
      </c>
      <c r="C189" s="9">
        <v>12</v>
      </c>
      <c r="D189" s="9">
        <v>4</v>
      </c>
      <c r="E189" s="9">
        <v>2</v>
      </c>
      <c r="F189" s="9">
        <v>2</v>
      </c>
      <c r="G189" s="9">
        <v>1</v>
      </c>
      <c r="H189" s="9">
        <v>1</v>
      </c>
      <c r="I189" s="9">
        <v>1</v>
      </c>
      <c r="J189" s="9">
        <v>2</v>
      </c>
      <c r="K189" s="9">
        <v>1</v>
      </c>
      <c r="L189" s="9">
        <v>2</v>
      </c>
      <c r="M189" s="33">
        <f t="shared" si="90"/>
        <v>1.3071895424836602E-2</v>
      </c>
    </row>
    <row r="190" spans="1:13" x14ac:dyDescent="0.2">
      <c r="A190" s="9" t="s">
        <v>44</v>
      </c>
      <c r="B190" s="9">
        <v>111</v>
      </c>
      <c r="C190" s="9">
        <v>34</v>
      </c>
      <c r="D190" s="9">
        <v>7</v>
      </c>
      <c r="E190" s="9">
        <v>1</v>
      </c>
      <c r="F190" s="9">
        <v>1</v>
      </c>
      <c r="G190" s="9">
        <v>2</v>
      </c>
      <c r="H190" s="9">
        <v>5</v>
      </c>
      <c r="I190" s="9">
        <v>6</v>
      </c>
      <c r="J190" s="9">
        <v>4</v>
      </c>
      <c r="K190" s="9">
        <v>4</v>
      </c>
      <c r="L190" s="9">
        <v>4</v>
      </c>
      <c r="M190" s="33">
        <f t="shared" si="90"/>
        <v>2.6143790849673203E-2</v>
      </c>
    </row>
    <row r="191" spans="1:13" x14ac:dyDescent="0.2">
      <c r="A191" s="9" t="s">
        <v>32</v>
      </c>
      <c r="B191" s="9">
        <v>73</v>
      </c>
      <c r="C191" s="9">
        <v>46</v>
      </c>
      <c r="D191" s="9">
        <v>15</v>
      </c>
      <c r="E191" s="9">
        <v>12</v>
      </c>
      <c r="F191" s="9">
        <v>12</v>
      </c>
      <c r="G191" s="9">
        <v>10</v>
      </c>
      <c r="H191" s="9">
        <v>11</v>
      </c>
      <c r="I191" s="9">
        <v>14</v>
      </c>
      <c r="J191" s="9">
        <v>15</v>
      </c>
      <c r="K191" s="9">
        <v>11</v>
      </c>
      <c r="L191" s="9">
        <v>7</v>
      </c>
      <c r="M191" s="33">
        <f t="shared" si="90"/>
        <v>4.5751633986928102E-2</v>
      </c>
    </row>
    <row r="192" spans="1:13" x14ac:dyDescent="0.2">
      <c r="A192" s="9" t="s">
        <v>33</v>
      </c>
      <c r="B192" s="9">
        <v>378</v>
      </c>
      <c r="C192" s="9">
        <v>272</v>
      </c>
      <c r="D192" s="9">
        <v>156</v>
      </c>
      <c r="E192" s="9">
        <v>59</v>
      </c>
      <c r="F192" s="9">
        <v>60</v>
      </c>
      <c r="G192" s="9">
        <v>79</v>
      </c>
      <c r="H192" s="9">
        <v>107</v>
      </c>
      <c r="I192" s="9">
        <v>106</v>
      </c>
      <c r="J192" s="9">
        <v>103</v>
      </c>
      <c r="K192" s="9">
        <v>83</v>
      </c>
      <c r="L192" s="9">
        <v>99</v>
      </c>
      <c r="M192" s="33">
        <f t="shared" si="90"/>
        <v>0.6470588235294118</v>
      </c>
    </row>
    <row r="193" spans="1:13" x14ac:dyDescent="0.2">
      <c r="A193" s="9" t="s">
        <v>34</v>
      </c>
      <c r="B193" s="9">
        <v>16</v>
      </c>
      <c r="C193" s="9">
        <v>11</v>
      </c>
      <c r="D193" s="9">
        <v>7</v>
      </c>
      <c r="E193" s="9">
        <v>6</v>
      </c>
      <c r="F193" s="9">
        <v>7</v>
      </c>
      <c r="G193" s="9">
        <v>1</v>
      </c>
      <c r="H193" s="9">
        <v>7</v>
      </c>
      <c r="I193" s="9">
        <v>7</v>
      </c>
      <c r="J193" s="9">
        <v>7</v>
      </c>
      <c r="K193" s="9">
        <v>6</v>
      </c>
      <c r="L193" s="9">
        <v>6</v>
      </c>
      <c r="M193" s="33">
        <f t="shared" si="90"/>
        <v>3.9215686274509803E-2</v>
      </c>
    </row>
    <row r="194" spans="1:13" x14ac:dyDescent="0.2">
      <c r="A194" s="9" t="s">
        <v>45</v>
      </c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33">
        <f t="shared" si="90"/>
        <v>0</v>
      </c>
    </row>
    <row r="195" spans="1:13" x14ac:dyDescent="0.2">
      <c r="A195" s="9" t="s">
        <v>46</v>
      </c>
      <c r="B195" s="9">
        <v>33</v>
      </c>
      <c r="C195" s="9">
        <v>16</v>
      </c>
      <c r="D195" s="9">
        <v>6</v>
      </c>
      <c r="E195" s="9">
        <v>5</v>
      </c>
      <c r="F195" s="9">
        <v>4</v>
      </c>
      <c r="G195" s="9">
        <v>2</v>
      </c>
      <c r="H195" s="9">
        <v>4</v>
      </c>
      <c r="I195" s="9">
        <v>2</v>
      </c>
      <c r="J195" s="9">
        <v>1</v>
      </c>
      <c r="K195" s="9">
        <v>2</v>
      </c>
      <c r="L195" s="9">
        <v>2</v>
      </c>
      <c r="M195" s="33">
        <f t="shared" si="90"/>
        <v>1.3071895424836602E-2</v>
      </c>
    </row>
    <row r="196" spans="1:13" x14ac:dyDescent="0.2">
      <c r="A196" s="9" t="s">
        <v>35</v>
      </c>
      <c r="B196" s="9">
        <v>86</v>
      </c>
      <c r="C196" s="9">
        <v>53</v>
      </c>
      <c r="D196" s="9">
        <v>36</v>
      </c>
      <c r="E196" s="9">
        <v>15</v>
      </c>
      <c r="F196" s="9">
        <v>20</v>
      </c>
      <c r="G196" s="9">
        <v>24</v>
      </c>
      <c r="H196" s="9">
        <v>23</v>
      </c>
      <c r="I196" s="9">
        <v>24</v>
      </c>
      <c r="J196" s="9">
        <v>24</v>
      </c>
      <c r="K196" s="9">
        <v>21</v>
      </c>
      <c r="L196" s="9">
        <v>21</v>
      </c>
      <c r="M196" s="33">
        <f t="shared" si="90"/>
        <v>0.13725490196078433</v>
      </c>
    </row>
    <row r="197" spans="1:13" x14ac:dyDescent="0.2">
      <c r="A197" s="9" t="s">
        <v>47</v>
      </c>
      <c r="B197" s="9">
        <v>74</v>
      </c>
      <c r="C197" s="9">
        <v>37</v>
      </c>
      <c r="D197" s="9">
        <v>16</v>
      </c>
      <c r="E197" s="9">
        <v>5</v>
      </c>
      <c r="F197" s="9">
        <v>6</v>
      </c>
      <c r="G197" s="9">
        <v>9</v>
      </c>
      <c r="H197" s="9">
        <v>14</v>
      </c>
      <c r="I197" s="9">
        <v>19</v>
      </c>
      <c r="J197" s="9">
        <v>9</v>
      </c>
      <c r="K197" s="9">
        <v>4</v>
      </c>
      <c r="L197" s="9">
        <v>8</v>
      </c>
      <c r="M197" s="33">
        <f t="shared" si="90"/>
        <v>5.2287581699346407E-2</v>
      </c>
    </row>
    <row r="198" spans="1:13" x14ac:dyDescent="0.2">
      <c r="A198" s="9" t="s">
        <v>48</v>
      </c>
      <c r="B198" s="9">
        <v>3</v>
      </c>
      <c r="C198" s="9">
        <v>2</v>
      </c>
      <c r="D198" s="9"/>
      <c r="E198" s="9"/>
      <c r="F198" s="9"/>
      <c r="G198" s="9"/>
      <c r="H198" s="9"/>
      <c r="I198" s="9"/>
      <c r="J198" s="9"/>
      <c r="K198" s="9"/>
      <c r="L198" s="9"/>
      <c r="M198" s="33">
        <f t="shared" si="90"/>
        <v>0</v>
      </c>
    </row>
    <row r="199" spans="1:13" x14ac:dyDescent="0.2">
      <c r="A199" s="9" t="s">
        <v>20</v>
      </c>
      <c r="B199" s="9">
        <v>1</v>
      </c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33">
        <f t="shared" si="90"/>
        <v>0</v>
      </c>
    </row>
    <row r="200" spans="1:13" x14ac:dyDescent="0.2">
      <c r="A200" s="13" t="s">
        <v>49</v>
      </c>
      <c r="B200" s="13">
        <v>22</v>
      </c>
      <c r="C200" s="13">
        <v>1</v>
      </c>
      <c r="D200" s="13"/>
      <c r="E200" s="13">
        <v>1</v>
      </c>
      <c r="F200" s="13">
        <v>1</v>
      </c>
      <c r="G200" s="13">
        <v>1</v>
      </c>
      <c r="H200" s="13">
        <v>1</v>
      </c>
      <c r="I200" s="13">
        <v>1</v>
      </c>
      <c r="J200" s="13">
        <v>1</v>
      </c>
      <c r="K200" s="13">
        <v>1</v>
      </c>
      <c r="L200" s="13">
        <v>1</v>
      </c>
      <c r="M200" s="32">
        <f t="shared" si="90"/>
        <v>6.5359477124183009E-3</v>
      </c>
    </row>
    <row r="201" spans="1:13" x14ac:dyDescent="0.2">
      <c r="A201" s="5" t="s">
        <v>0</v>
      </c>
      <c r="B201" s="12">
        <f t="shared" ref="B201:M201" si="91">SUM(B184:B200)</f>
        <v>953</v>
      </c>
      <c r="C201" s="12">
        <f t="shared" ref="C201" si="92">SUM(C184:C200)</f>
        <v>530</v>
      </c>
      <c r="D201" s="12">
        <f>SUM(D184:D200)</f>
        <v>263</v>
      </c>
      <c r="E201" s="12">
        <f>SUM(E184:E200)</f>
        <v>111</v>
      </c>
      <c r="F201" s="12">
        <f>SUM(F184:F200)</f>
        <v>118</v>
      </c>
      <c r="G201" s="12">
        <f>SUM(G184:G200)</f>
        <v>131</v>
      </c>
      <c r="H201" s="12">
        <f t="shared" ref="H201:L201" si="93">SUM(H184:H200)</f>
        <v>174</v>
      </c>
      <c r="I201" s="12">
        <f t="shared" si="93"/>
        <v>184</v>
      </c>
      <c r="J201" s="12">
        <f t="shared" si="93"/>
        <v>171</v>
      </c>
      <c r="K201" s="12">
        <f t="shared" si="93"/>
        <v>139</v>
      </c>
      <c r="L201" s="12">
        <f t="shared" si="93"/>
        <v>153</v>
      </c>
      <c r="M201" s="31">
        <f t="shared" si="91"/>
        <v>1</v>
      </c>
    </row>
    <row r="202" spans="1:13" x14ac:dyDescent="0.2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35"/>
    </row>
    <row r="203" spans="1:13" x14ac:dyDescent="0.2">
      <c r="A203" s="16" t="s">
        <v>7</v>
      </c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35"/>
    </row>
    <row r="204" spans="1:13" x14ac:dyDescent="0.2">
      <c r="A204" s="9" t="s">
        <v>16</v>
      </c>
      <c r="B204" s="9">
        <v>79</v>
      </c>
      <c r="C204" s="9">
        <v>68</v>
      </c>
      <c r="D204" s="9">
        <v>25</v>
      </c>
      <c r="E204" s="9">
        <v>21</v>
      </c>
      <c r="F204" s="9">
        <v>14</v>
      </c>
      <c r="G204" s="9">
        <v>15</v>
      </c>
      <c r="H204" s="9">
        <v>19</v>
      </c>
      <c r="I204" s="9">
        <v>14</v>
      </c>
      <c r="J204" s="9">
        <v>18</v>
      </c>
      <c r="K204" s="9">
        <v>15</v>
      </c>
      <c r="L204" s="9">
        <v>11</v>
      </c>
      <c r="M204" s="33">
        <f>(L204/L$221)</f>
        <v>3.3033033033033031E-2</v>
      </c>
    </row>
    <row r="205" spans="1:13" x14ac:dyDescent="0.2">
      <c r="A205" s="9" t="s">
        <v>17</v>
      </c>
      <c r="B205" s="9">
        <v>14</v>
      </c>
      <c r="C205" s="9">
        <v>3</v>
      </c>
      <c r="D205" s="9">
        <v>3</v>
      </c>
      <c r="E205" s="9"/>
      <c r="F205" s="9"/>
      <c r="G205" s="9"/>
      <c r="H205" s="9"/>
      <c r="I205" s="9"/>
      <c r="J205" s="9"/>
      <c r="K205" s="9"/>
      <c r="L205" s="9"/>
      <c r="M205" s="33">
        <f t="shared" ref="M205:M220" si="94">(L205/L$221)</f>
        <v>0</v>
      </c>
    </row>
    <row r="206" spans="1:13" x14ac:dyDescent="0.2">
      <c r="A206" s="9" t="s">
        <v>18</v>
      </c>
      <c r="B206" s="9">
        <v>14</v>
      </c>
      <c r="C206" s="9">
        <v>13</v>
      </c>
      <c r="D206" s="9">
        <v>1</v>
      </c>
      <c r="E206" s="9"/>
      <c r="F206" s="9"/>
      <c r="G206" s="9"/>
      <c r="H206" s="9"/>
      <c r="I206" s="9"/>
      <c r="J206" s="9"/>
      <c r="K206" s="9"/>
      <c r="L206" s="9"/>
      <c r="M206" s="33">
        <f t="shared" si="94"/>
        <v>0</v>
      </c>
    </row>
    <row r="207" spans="1:13" x14ac:dyDescent="0.2">
      <c r="A207" s="9" t="s">
        <v>30</v>
      </c>
      <c r="B207" s="9">
        <v>247</v>
      </c>
      <c r="C207" s="9">
        <v>89</v>
      </c>
      <c r="D207" s="9">
        <v>34</v>
      </c>
      <c r="E207" s="9">
        <v>20</v>
      </c>
      <c r="F207" s="9">
        <v>12</v>
      </c>
      <c r="G207" s="9">
        <v>12</v>
      </c>
      <c r="H207" s="9">
        <v>29</v>
      </c>
      <c r="I207" s="9">
        <v>29</v>
      </c>
      <c r="J207" s="9">
        <v>32</v>
      </c>
      <c r="K207" s="9">
        <v>27</v>
      </c>
      <c r="L207" s="9">
        <v>25</v>
      </c>
      <c r="M207" s="33">
        <f t="shared" si="94"/>
        <v>7.5075075075075076E-2</v>
      </c>
    </row>
    <row r="208" spans="1:13" x14ac:dyDescent="0.2">
      <c r="A208" s="9" t="s">
        <v>31</v>
      </c>
      <c r="B208" s="9">
        <v>18</v>
      </c>
      <c r="C208" s="9">
        <v>6</v>
      </c>
      <c r="D208" s="9"/>
      <c r="E208" s="9"/>
      <c r="F208" s="9"/>
      <c r="G208" s="9"/>
      <c r="H208" s="9"/>
      <c r="I208" s="9"/>
      <c r="J208" s="9"/>
      <c r="K208" s="9"/>
      <c r="L208" s="9"/>
      <c r="M208" s="33">
        <f t="shared" si="94"/>
        <v>0</v>
      </c>
    </row>
    <row r="209" spans="1:16" x14ac:dyDescent="0.2">
      <c r="A209" s="9" t="s">
        <v>19</v>
      </c>
      <c r="B209" s="9">
        <v>132</v>
      </c>
      <c r="C209" s="9">
        <v>78</v>
      </c>
      <c r="D209" s="9">
        <v>37</v>
      </c>
      <c r="E209" s="9">
        <v>21</v>
      </c>
      <c r="F209" s="9">
        <v>14</v>
      </c>
      <c r="G209" s="9">
        <v>9</v>
      </c>
      <c r="H209" s="9">
        <v>11</v>
      </c>
      <c r="I209" s="9">
        <v>12</v>
      </c>
      <c r="J209" s="9">
        <v>11</v>
      </c>
      <c r="K209" s="9">
        <v>10</v>
      </c>
      <c r="L209" s="9">
        <v>9</v>
      </c>
      <c r="M209" s="33">
        <f t="shared" si="94"/>
        <v>2.7027027027027029E-2</v>
      </c>
    </row>
    <row r="210" spans="1:16" x14ac:dyDescent="0.2">
      <c r="A210" s="9" t="s">
        <v>44</v>
      </c>
      <c r="B210" s="9">
        <v>318</v>
      </c>
      <c r="C210" s="9">
        <v>113</v>
      </c>
      <c r="D210" s="9">
        <v>31</v>
      </c>
      <c r="E210" s="9">
        <v>20</v>
      </c>
      <c r="F210" s="9">
        <v>22</v>
      </c>
      <c r="G210" s="9">
        <v>21</v>
      </c>
      <c r="H210" s="9">
        <v>28</v>
      </c>
      <c r="I210" s="9">
        <v>36</v>
      </c>
      <c r="J210" s="9">
        <v>26</v>
      </c>
      <c r="K210" s="9">
        <v>23</v>
      </c>
      <c r="L210" s="9">
        <v>18</v>
      </c>
      <c r="M210" s="33">
        <f t="shared" si="94"/>
        <v>5.4054054054054057E-2</v>
      </c>
    </row>
    <row r="211" spans="1:16" x14ac:dyDescent="0.2">
      <c r="A211" s="9" t="s">
        <v>32</v>
      </c>
      <c r="B211" s="9">
        <v>155</v>
      </c>
      <c r="C211" s="9">
        <v>79</v>
      </c>
      <c r="D211" s="9">
        <v>32</v>
      </c>
      <c r="E211" s="9">
        <v>19</v>
      </c>
      <c r="F211" s="9">
        <v>15</v>
      </c>
      <c r="G211" s="9">
        <v>18</v>
      </c>
      <c r="H211" s="9">
        <v>18</v>
      </c>
      <c r="I211" s="9">
        <v>23</v>
      </c>
      <c r="J211" s="9">
        <v>26</v>
      </c>
      <c r="K211" s="9">
        <v>16</v>
      </c>
      <c r="L211" s="9">
        <v>19</v>
      </c>
      <c r="M211" s="33">
        <f t="shared" si="94"/>
        <v>5.7057057057057055E-2</v>
      </c>
    </row>
    <row r="212" spans="1:16" x14ac:dyDescent="0.2">
      <c r="A212" s="9" t="s">
        <v>33</v>
      </c>
      <c r="B212" s="9">
        <v>780</v>
      </c>
      <c r="C212" s="9">
        <v>497</v>
      </c>
      <c r="D212" s="9">
        <v>235</v>
      </c>
      <c r="E212" s="9">
        <v>115</v>
      </c>
      <c r="F212" s="9">
        <v>82</v>
      </c>
      <c r="G212" s="9">
        <v>144</v>
      </c>
      <c r="H212" s="9">
        <v>205</v>
      </c>
      <c r="I212" s="9">
        <v>216</v>
      </c>
      <c r="J212" s="9">
        <v>214</v>
      </c>
      <c r="K212" s="9">
        <v>186</v>
      </c>
      <c r="L212" s="9">
        <v>187</v>
      </c>
      <c r="M212" s="33">
        <f t="shared" si="94"/>
        <v>0.56156156156156156</v>
      </c>
    </row>
    <row r="213" spans="1:16" x14ac:dyDescent="0.2">
      <c r="A213" s="9" t="s">
        <v>34</v>
      </c>
      <c r="B213" s="9">
        <v>34</v>
      </c>
      <c r="C213" s="9">
        <v>25</v>
      </c>
      <c r="D213" s="9">
        <v>15</v>
      </c>
      <c r="E213" s="9">
        <v>11</v>
      </c>
      <c r="F213" s="9">
        <v>9</v>
      </c>
      <c r="G213" s="9">
        <v>5</v>
      </c>
      <c r="H213" s="9">
        <v>7</v>
      </c>
      <c r="I213" s="9">
        <v>8</v>
      </c>
      <c r="J213" s="9">
        <v>8</v>
      </c>
      <c r="K213" s="9">
        <v>6</v>
      </c>
      <c r="L213" s="9">
        <v>5</v>
      </c>
      <c r="M213" s="33">
        <f t="shared" si="94"/>
        <v>1.5015015015015015E-2</v>
      </c>
    </row>
    <row r="214" spans="1:16" x14ac:dyDescent="0.2">
      <c r="A214" s="9" t="s">
        <v>45</v>
      </c>
      <c r="B214" s="9">
        <v>4</v>
      </c>
      <c r="C214" s="9">
        <v>1</v>
      </c>
      <c r="D214" s="9"/>
      <c r="E214" s="9"/>
      <c r="F214" s="9"/>
      <c r="G214" s="9"/>
      <c r="H214" s="9"/>
      <c r="I214" s="9"/>
      <c r="J214" s="9"/>
      <c r="K214" s="9"/>
      <c r="L214" s="9"/>
      <c r="M214" s="33">
        <f t="shared" si="94"/>
        <v>0</v>
      </c>
    </row>
    <row r="215" spans="1:16" x14ac:dyDescent="0.2">
      <c r="A215" s="9" t="s">
        <v>46</v>
      </c>
      <c r="B215" s="9">
        <v>76</v>
      </c>
      <c r="C215" s="9">
        <v>45</v>
      </c>
      <c r="D215" s="9">
        <v>19</v>
      </c>
      <c r="E215" s="9">
        <v>9</v>
      </c>
      <c r="F215" s="9">
        <v>6</v>
      </c>
      <c r="G215" s="9">
        <v>3</v>
      </c>
      <c r="H215" s="9">
        <v>5</v>
      </c>
      <c r="I215" s="9">
        <v>6</v>
      </c>
      <c r="J215" s="9">
        <v>7</v>
      </c>
      <c r="K215" s="9">
        <v>5</v>
      </c>
      <c r="L215" s="9">
        <v>6</v>
      </c>
      <c r="M215" s="33">
        <f t="shared" si="94"/>
        <v>1.8018018018018018E-2</v>
      </c>
      <c r="P215" s="5" t="s">
        <v>29</v>
      </c>
    </row>
    <row r="216" spans="1:16" x14ac:dyDescent="0.2">
      <c r="A216" s="9" t="s">
        <v>35</v>
      </c>
      <c r="B216" s="9">
        <v>165</v>
      </c>
      <c r="C216" s="9">
        <v>105</v>
      </c>
      <c r="D216" s="9">
        <v>67</v>
      </c>
      <c r="E216" s="9">
        <v>38</v>
      </c>
      <c r="F216" s="9">
        <v>39</v>
      </c>
      <c r="G216" s="9">
        <v>39</v>
      </c>
      <c r="H216" s="9">
        <v>38</v>
      </c>
      <c r="I216" s="9">
        <v>37</v>
      </c>
      <c r="J216" s="9">
        <v>37</v>
      </c>
      <c r="K216" s="9">
        <v>32</v>
      </c>
      <c r="L216" s="9">
        <v>32</v>
      </c>
      <c r="M216" s="33">
        <f t="shared" si="94"/>
        <v>9.6096096096096095E-2</v>
      </c>
    </row>
    <row r="217" spans="1:16" x14ac:dyDescent="0.2">
      <c r="A217" s="9" t="s">
        <v>47</v>
      </c>
      <c r="B217" s="9">
        <v>211</v>
      </c>
      <c r="C217" s="9">
        <v>142</v>
      </c>
      <c r="D217" s="9">
        <v>58</v>
      </c>
      <c r="E217" s="9">
        <v>31</v>
      </c>
      <c r="F217" s="9">
        <v>6</v>
      </c>
      <c r="G217" s="9">
        <v>14</v>
      </c>
      <c r="H217" s="9">
        <v>21</v>
      </c>
      <c r="I217" s="9">
        <v>40</v>
      </c>
      <c r="J217" s="9">
        <v>26</v>
      </c>
      <c r="K217" s="9">
        <v>24</v>
      </c>
      <c r="L217" s="9">
        <v>20</v>
      </c>
      <c r="M217" s="33">
        <f t="shared" si="94"/>
        <v>6.006006006006006E-2</v>
      </c>
    </row>
    <row r="218" spans="1:16" x14ac:dyDescent="0.2">
      <c r="A218" s="9" t="s">
        <v>48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33">
        <f t="shared" si="94"/>
        <v>0</v>
      </c>
    </row>
    <row r="219" spans="1:16" x14ac:dyDescent="0.2">
      <c r="A219" s="9" t="s">
        <v>20</v>
      </c>
      <c r="B219" s="9">
        <v>1</v>
      </c>
      <c r="C219" s="9">
        <v>1</v>
      </c>
      <c r="D219" s="9"/>
      <c r="E219" s="9"/>
      <c r="H219" s="9">
        <v>1</v>
      </c>
      <c r="I219" s="9"/>
      <c r="J219" s="9"/>
      <c r="K219" s="9">
        <v>2</v>
      </c>
      <c r="L219" s="9">
        <v>1</v>
      </c>
      <c r="M219" s="33">
        <f t="shared" si="94"/>
        <v>3.003003003003003E-3</v>
      </c>
    </row>
    <row r="220" spans="1:16" x14ac:dyDescent="0.2">
      <c r="A220" s="13" t="s">
        <v>49</v>
      </c>
      <c r="B220" s="13">
        <v>49</v>
      </c>
      <c r="C220" s="13">
        <v>5</v>
      </c>
      <c r="D220" s="13"/>
      <c r="E220" s="13"/>
      <c r="F220" s="13">
        <v>1</v>
      </c>
      <c r="G220" s="13">
        <v>1</v>
      </c>
      <c r="H220" s="13">
        <v>1</v>
      </c>
      <c r="I220" s="13">
        <v>1</v>
      </c>
      <c r="J220" s="13"/>
      <c r="K220" s="13"/>
      <c r="L220" s="13"/>
      <c r="M220" s="33">
        <f t="shared" si="94"/>
        <v>0</v>
      </c>
    </row>
    <row r="221" spans="1:16" x14ac:dyDescent="0.2">
      <c r="A221" s="5" t="s">
        <v>0</v>
      </c>
      <c r="B221" s="12">
        <f t="shared" ref="B221" si="95">SUM(B204:B220)</f>
        <v>2297</v>
      </c>
      <c r="C221" s="12">
        <f t="shared" ref="C221" si="96">SUM(C204:C220)</f>
        <v>1270</v>
      </c>
      <c r="D221" s="12">
        <f>SUM(D204:D220)</f>
        <v>557</v>
      </c>
      <c r="E221" s="12">
        <f>SUM(E204:E220)</f>
        <v>305</v>
      </c>
      <c r="F221" s="12">
        <f>SUM(F204:F220)</f>
        <v>220</v>
      </c>
      <c r="G221" s="12">
        <f>SUM(G204:G220)</f>
        <v>281</v>
      </c>
      <c r="H221" s="12">
        <f t="shared" ref="H221:L221" si="97">SUM(H204:H220)</f>
        <v>383</v>
      </c>
      <c r="I221" s="12">
        <f t="shared" si="97"/>
        <v>422</v>
      </c>
      <c r="J221" s="12">
        <f t="shared" si="97"/>
        <v>405</v>
      </c>
      <c r="K221" s="12">
        <f t="shared" si="97"/>
        <v>346</v>
      </c>
      <c r="L221" s="12">
        <f t="shared" si="97"/>
        <v>333</v>
      </c>
      <c r="M221" s="31">
        <f t="shared" ref="M221" si="98">SUM(M204:M220)</f>
        <v>1</v>
      </c>
    </row>
    <row r="222" spans="1:16" x14ac:dyDescent="0.2">
      <c r="A222" s="5" t="s">
        <v>29</v>
      </c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35"/>
    </row>
    <row r="223" spans="1:16" x14ac:dyDescent="0.2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</sheetData>
  <phoneticPr fontId="0" type="noConversion"/>
  <pageMargins left="0.75" right="0.75" top="1" bottom="1" header="0.5" footer="0.5"/>
  <pageSetup paperSize="9" orientation="portrait" r:id="rId1"/>
  <headerFooter alignWithMargins="0"/>
  <rowBreaks count="5" manualBreakCount="5">
    <brk id="42" max="16383" man="1"/>
    <brk id="82" max="16383" man="1"/>
    <brk id="122" max="16383" man="1"/>
    <brk id="162" max="16383" man="1"/>
    <brk id="202" max="16383" man="1"/>
  </rowBreaks>
  <ignoredErrors>
    <ignoredError sqref="B141" formulaRange="1"/>
    <ignoredError sqref="L8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3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L4" sqref="L4"/>
    </sheetView>
  </sheetViews>
  <sheetFormatPr defaultRowHeight="12.75" x14ac:dyDescent="0.2"/>
  <cols>
    <col min="1" max="1" width="34.6640625" style="3" customWidth="1"/>
    <col min="2" max="12" width="9.1640625" style="3" customWidth="1"/>
    <col min="13" max="13" width="9.33203125" style="36" customWidth="1"/>
    <col min="14" max="16384" width="9.33203125" style="3"/>
  </cols>
  <sheetData>
    <row r="1" spans="1:13" ht="34.5" customHeight="1" x14ac:dyDescent="0.25">
      <c r="A1" s="1" t="s">
        <v>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3" s="18" customFormat="1" ht="28.5" customHeight="1" x14ac:dyDescent="0.2">
      <c r="A2" s="18" t="s">
        <v>39</v>
      </c>
      <c r="B2" s="19">
        <v>43922</v>
      </c>
      <c r="C2" s="19">
        <v>43952</v>
      </c>
      <c r="D2" s="19">
        <v>43983</v>
      </c>
      <c r="E2" s="19">
        <v>44013</v>
      </c>
      <c r="F2" s="19">
        <v>44044</v>
      </c>
      <c r="G2" s="19">
        <v>44075</v>
      </c>
      <c r="H2" s="19">
        <v>44105</v>
      </c>
      <c r="I2" s="19">
        <v>44136</v>
      </c>
      <c r="J2" s="19">
        <v>44166</v>
      </c>
      <c r="K2" s="19">
        <v>44197</v>
      </c>
      <c r="L2" s="19">
        <v>44228</v>
      </c>
      <c r="M2" s="37" t="s">
        <v>15</v>
      </c>
    </row>
    <row r="3" spans="1:13" x14ac:dyDescent="0.2">
      <c r="A3" s="21" t="s">
        <v>10</v>
      </c>
    </row>
    <row r="4" spans="1:13" x14ac:dyDescent="0.2">
      <c r="A4" s="22" t="s">
        <v>16</v>
      </c>
      <c r="B4" s="24">
        <v>73</v>
      </c>
      <c r="C4" s="24">
        <v>54</v>
      </c>
      <c r="D4" s="24">
        <v>24</v>
      </c>
      <c r="E4" s="24">
        <v>13</v>
      </c>
      <c r="F4" s="24">
        <v>12</v>
      </c>
      <c r="G4" s="24">
        <v>9</v>
      </c>
      <c r="H4" s="24">
        <v>13</v>
      </c>
      <c r="I4" s="24">
        <v>13</v>
      </c>
      <c r="J4" s="24">
        <v>16</v>
      </c>
      <c r="K4" s="24">
        <v>13</v>
      </c>
      <c r="L4" s="24">
        <v>13</v>
      </c>
      <c r="M4" s="38">
        <f>(L4/L$21)</f>
        <v>5.4416073670992045E-3</v>
      </c>
    </row>
    <row r="5" spans="1:13" x14ac:dyDescent="0.2">
      <c r="A5" s="22" t="s">
        <v>17</v>
      </c>
      <c r="B5" s="24">
        <v>210</v>
      </c>
      <c r="C5" s="24">
        <v>38</v>
      </c>
      <c r="D5" s="24">
        <v>17</v>
      </c>
      <c r="E5" s="24">
        <v>11</v>
      </c>
      <c r="F5" s="24">
        <v>11</v>
      </c>
      <c r="G5" s="24">
        <v>2</v>
      </c>
      <c r="H5" s="24">
        <v>2</v>
      </c>
      <c r="I5" s="24">
        <v>9</v>
      </c>
      <c r="J5" s="24">
        <v>2</v>
      </c>
      <c r="K5" s="24">
        <v>2</v>
      </c>
      <c r="L5" s="24">
        <v>4</v>
      </c>
      <c r="M5" s="38">
        <f t="shared" ref="M5:M20" si="0">(L5/L$21)</f>
        <v>1.6743407283382169E-3</v>
      </c>
    </row>
    <row r="6" spans="1:13" x14ac:dyDescent="0.2">
      <c r="A6" s="22" t="s">
        <v>18</v>
      </c>
      <c r="B6" s="24">
        <v>193</v>
      </c>
      <c r="C6" s="24">
        <v>140</v>
      </c>
      <c r="D6" s="24">
        <v>83</v>
      </c>
      <c r="E6" s="24">
        <v>36</v>
      </c>
      <c r="F6" s="24">
        <v>19</v>
      </c>
      <c r="G6" s="24">
        <v>22</v>
      </c>
      <c r="H6" s="24">
        <v>23</v>
      </c>
      <c r="I6" s="24">
        <v>32</v>
      </c>
      <c r="J6" s="24">
        <v>72</v>
      </c>
      <c r="K6" s="24">
        <v>66</v>
      </c>
      <c r="L6" s="24">
        <v>58</v>
      </c>
      <c r="M6" s="38">
        <f t="shared" si="0"/>
        <v>2.4277940560904144E-2</v>
      </c>
    </row>
    <row r="7" spans="1:13" x14ac:dyDescent="0.2">
      <c r="A7" s="22" t="s">
        <v>30</v>
      </c>
      <c r="B7" s="24">
        <v>2283</v>
      </c>
      <c r="C7" s="24">
        <v>1005</v>
      </c>
      <c r="D7" s="24">
        <v>375</v>
      </c>
      <c r="E7" s="24">
        <v>223</v>
      </c>
      <c r="F7" s="24">
        <v>206</v>
      </c>
      <c r="G7" s="24">
        <v>150</v>
      </c>
      <c r="H7" s="24">
        <v>183</v>
      </c>
      <c r="I7" s="24">
        <v>178</v>
      </c>
      <c r="J7" s="24">
        <v>180</v>
      </c>
      <c r="K7" s="24">
        <v>164</v>
      </c>
      <c r="L7" s="24">
        <v>161</v>
      </c>
      <c r="M7" s="38">
        <f t="shared" si="0"/>
        <v>6.7392214315613222E-2</v>
      </c>
    </row>
    <row r="8" spans="1:13" x14ac:dyDescent="0.2">
      <c r="A8" s="22" t="s">
        <v>31</v>
      </c>
      <c r="B8" s="22">
        <v>126</v>
      </c>
      <c r="C8" s="22">
        <v>22</v>
      </c>
      <c r="D8" s="22"/>
      <c r="E8" s="22"/>
      <c r="F8" s="22"/>
      <c r="G8" s="22">
        <v>5</v>
      </c>
      <c r="H8" s="22">
        <v>6</v>
      </c>
      <c r="I8" s="22">
        <v>10</v>
      </c>
      <c r="J8" s="22">
        <v>7</v>
      </c>
      <c r="K8" s="22">
        <v>9</v>
      </c>
      <c r="L8" s="22">
        <v>9</v>
      </c>
      <c r="M8" s="38">
        <f t="shared" si="0"/>
        <v>3.7672666387609877E-3</v>
      </c>
    </row>
    <row r="9" spans="1:13" x14ac:dyDescent="0.2">
      <c r="A9" s="22" t="s">
        <v>19</v>
      </c>
      <c r="B9" s="24">
        <v>1515</v>
      </c>
      <c r="C9" s="24">
        <v>740</v>
      </c>
      <c r="D9" s="24">
        <v>250</v>
      </c>
      <c r="E9" s="24">
        <v>118</v>
      </c>
      <c r="F9" s="24">
        <v>99</v>
      </c>
      <c r="G9" s="24">
        <v>74</v>
      </c>
      <c r="H9" s="24">
        <v>88</v>
      </c>
      <c r="I9" s="24">
        <v>105</v>
      </c>
      <c r="J9" s="24">
        <v>104</v>
      </c>
      <c r="K9" s="24">
        <v>95</v>
      </c>
      <c r="L9" s="24">
        <v>121</v>
      </c>
      <c r="M9" s="38">
        <f t="shared" si="0"/>
        <v>5.0648807032231062E-2</v>
      </c>
    </row>
    <row r="10" spans="1:13" x14ac:dyDescent="0.2">
      <c r="A10" s="22" t="s">
        <v>21</v>
      </c>
      <c r="B10" s="24">
        <v>3721</v>
      </c>
      <c r="C10" s="24">
        <v>1385</v>
      </c>
      <c r="D10" s="24">
        <v>486</v>
      </c>
      <c r="E10" s="24">
        <v>292</v>
      </c>
      <c r="F10" s="24">
        <v>271</v>
      </c>
      <c r="G10" s="24">
        <v>201</v>
      </c>
      <c r="H10" s="24">
        <v>274</v>
      </c>
      <c r="I10" s="24">
        <v>336</v>
      </c>
      <c r="J10" s="24">
        <v>295</v>
      </c>
      <c r="K10" s="24">
        <v>245</v>
      </c>
      <c r="L10" s="24">
        <v>249</v>
      </c>
      <c r="M10" s="38">
        <f t="shared" si="0"/>
        <v>0.10422771033905399</v>
      </c>
    </row>
    <row r="11" spans="1:13" x14ac:dyDescent="0.2">
      <c r="A11" s="22" t="s">
        <v>32</v>
      </c>
      <c r="B11" s="22">
        <v>2347</v>
      </c>
      <c r="C11" s="22">
        <v>1274</v>
      </c>
      <c r="D11" s="22">
        <v>330</v>
      </c>
      <c r="E11" s="22">
        <v>215</v>
      </c>
      <c r="F11" s="22">
        <v>178</v>
      </c>
      <c r="G11" s="22">
        <v>167</v>
      </c>
      <c r="H11" s="22">
        <v>222</v>
      </c>
      <c r="I11" s="22">
        <v>257</v>
      </c>
      <c r="J11" s="22">
        <v>247</v>
      </c>
      <c r="K11" s="22">
        <v>199</v>
      </c>
      <c r="L11" s="22">
        <v>175</v>
      </c>
      <c r="M11" s="38">
        <f t="shared" si="0"/>
        <v>7.325240686479699E-2</v>
      </c>
    </row>
    <row r="12" spans="1:13" x14ac:dyDescent="0.2">
      <c r="A12" s="22" t="s">
        <v>33</v>
      </c>
      <c r="B12" s="22">
        <v>3060</v>
      </c>
      <c r="C12" s="22">
        <v>1961</v>
      </c>
      <c r="D12" s="22">
        <v>930</v>
      </c>
      <c r="E12" s="22">
        <v>511</v>
      </c>
      <c r="F12" s="22">
        <v>480</v>
      </c>
      <c r="G12" s="22">
        <v>582</v>
      </c>
      <c r="H12" s="22">
        <v>1020</v>
      </c>
      <c r="I12" s="22">
        <v>1195</v>
      </c>
      <c r="J12" s="22">
        <v>1138</v>
      </c>
      <c r="K12" s="22">
        <v>1057</v>
      </c>
      <c r="L12" s="22">
        <v>958</v>
      </c>
      <c r="M12" s="38">
        <f t="shared" si="0"/>
        <v>0.40100460443700292</v>
      </c>
    </row>
    <row r="13" spans="1:13" x14ac:dyDescent="0.2">
      <c r="A13" s="22" t="s">
        <v>34</v>
      </c>
      <c r="B13" s="22">
        <v>766</v>
      </c>
      <c r="C13" s="22">
        <v>562</v>
      </c>
      <c r="D13" s="22">
        <v>273</v>
      </c>
      <c r="E13" s="22">
        <v>173</v>
      </c>
      <c r="F13" s="22">
        <v>168</v>
      </c>
      <c r="G13" s="22">
        <v>81</v>
      </c>
      <c r="H13" s="22">
        <v>102</v>
      </c>
      <c r="I13" s="22">
        <v>105</v>
      </c>
      <c r="J13" s="22">
        <v>95</v>
      </c>
      <c r="K13" s="22">
        <v>78</v>
      </c>
      <c r="L13" s="22">
        <v>82</v>
      </c>
      <c r="M13" s="38">
        <f t="shared" si="0"/>
        <v>3.4323984930933443E-2</v>
      </c>
    </row>
    <row r="14" spans="1:13" x14ac:dyDescent="0.2">
      <c r="A14" s="22" t="s">
        <v>42</v>
      </c>
      <c r="B14" s="22">
        <v>60</v>
      </c>
      <c r="C14" s="22">
        <v>40</v>
      </c>
      <c r="D14" s="22">
        <v>19</v>
      </c>
      <c r="E14" s="22">
        <v>10</v>
      </c>
      <c r="F14" s="22">
        <v>6</v>
      </c>
      <c r="G14" s="22">
        <v>4</v>
      </c>
      <c r="H14" s="22">
        <v>6</v>
      </c>
      <c r="I14" s="22">
        <v>7</v>
      </c>
      <c r="J14" s="22">
        <v>7</v>
      </c>
      <c r="K14" s="22">
        <v>7</v>
      </c>
      <c r="L14" s="22">
        <v>5</v>
      </c>
      <c r="M14" s="38">
        <f t="shared" si="0"/>
        <v>2.0929259104227708E-3</v>
      </c>
    </row>
    <row r="15" spans="1:13" x14ac:dyDescent="0.2">
      <c r="A15" s="22" t="s">
        <v>43</v>
      </c>
      <c r="B15" s="22">
        <v>1270</v>
      </c>
      <c r="C15" s="22">
        <v>835</v>
      </c>
      <c r="D15" s="22">
        <v>387</v>
      </c>
      <c r="E15" s="22">
        <v>225</v>
      </c>
      <c r="F15" s="22">
        <v>229</v>
      </c>
      <c r="G15" s="22">
        <v>164</v>
      </c>
      <c r="H15" s="22">
        <v>170</v>
      </c>
      <c r="I15" s="22">
        <v>185</v>
      </c>
      <c r="J15" s="22">
        <v>172</v>
      </c>
      <c r="K15" s="22">
        <v>112</v>
      </c>
      <c r="L15" s="22">
        <v>114</v>
      </c>
      <c r="M15" s="38">
        <f t="shared" si="0"/>
        <v>4.7718710757639178E-2</v>
      </c>
    </row>
    <row r="16" spans="1:13" x14ac:dyDescent="0.2">
      <c r="A16" s="22" t="s">
        <v>35</v>
      </c>
      <c r="B16" s="22">
        <v>1867</v>
      </c>
      <c r="C16" s="22">
        <v>1098</v>
      </c>
      <c r="D16" s="22">
        <v>479</v>
      </c>
      <c r="E16" s="22">
        <v>294</v>
      </c>
      <c r="F16" s="22">
        <v>282</v>
      </c>
      <c r="G16" s="22">
        <v>277</v>
      </c>
      <c r="H16" s="22">
        <v>259</v>
      </c>
      <c r="I16" s="22">
        <v>273</v>
      </c>
      <c r="J16" s="22">
        <v>288</v>
      </c>
      <c r="K16" s="22">
        <v>294</v>
      </c>
      <c r="L16" s="22">
        <v>291</v>
      </c>
      <c r="M16" s="38">
        <f t="shared" si="0"/>
        <v>0.12180828798660527</v>
      </c>
    </row>
    <row r="17" spans="1:16" x14ac:dyDescent="0.2">
      <c r="A17" s="22" t="s">
        <v>36</v>
      </c>
      <c r="B17" s="22">
        <v>914</v>
      </c>
      <c r="C17" s="22">
        <v>542</v>
      </c>
      <c r="D17" s="22">
        <v>201</v>
      </c>
      <c r="E17" s="22">
        <v>103</v>
      </c>
      <c r="F17" s="22">
        <v>108</v>
      </c>
      <c r="G17" s="22">
        <v>100</v>
      </c>
      <c r="H17" s="22">
        <v>167</v>
      </c>
      <c r="I17" s="22">
        <v>225</v>
      </c>
      <c r="J17" s="22">
        <v>195</v>
      </c>
      <c r="K17" s="22">
        <v>159</v>
      </c>
      <c r="L17" s="22">
        <v>136</v>
      </c>
      <c r="M17" s="38">
        <f>(L17/L$21)</f>
        <v>5.6927584763499371E-2</v>
      </c>
    </row>
    <row r="18" spans="1:16" x14ac:dyDescent="0.2">
      <c r="A18" s="22" t="s">
        <v>37</v>
      </c>
      <c r="B18" s="22">
        <v>7</v>
      </c>
      <c r="C18" s="22">
        <v>3</v>
      </c>
      <c r="D18" s="22"/>
      <c r="E18" s="22"/>
      <c r="F18" s="22"/>
      <c r="G18" s="22"/>
      <c r="H18" s="22"/>
      <c r="I18" s="22"/>
      <c r="J18" s="22"/>
      <c r="K18" s="22"/>
      <c r="L18" s="22"/>
      <c r="M18" s="38">
        <f t="shared" si="0"/>
        <v>0</v>
      </c>
    </row>
    <row r="19" spans="1:16" x14ac:dyDescent="0.2">
      <c r="A19" s="22" t="s">
        <v>20</v>
      </c>
      <c r="B19" s="22">
        <v>81</v>
      </c>
      <c r="C19" s="22">
        <v>48</v>
      </c>
      <c r="D19" s="22">
        <v>24</v>
      </c>
      <c r="E19" s="22">
        <v>12</v>
      </c>
      <c r="F19" s="22">
        <v>14</v>
      </c>
      <c r="G19" s="22">
        <v>8</v>
      </c>
      <c r="H19" s="22">
        <v>11</v>
      </c>
      <c r="I19" s="22">
        <v>14</v>
      </c>
      <c r="J19" s="22">
        <v>13</v>
      </c>
      <c r="K19" s="22">
        <v>13</v>
      </c>
      <c r="L19" s="22">
        <v>13</v>
      </c>
      <c r="M19" s="38">
        <f t="shared" si="0"/>
        <v>5.4416073670992045E-3</v>
      </c>
    </row>
    <row r="20" spans="1:16" x14ac:dyDescent="0.2">
      <c r="A20" s="26" t="s">
        <v>38</v>
      </c>
      <c r="B20" s="26">
        <v>294</v>
      </c>
      <c r="C20" s="26">
        <v>37</v>
      </c>
      <c r="D20" s="26">
        <v>2</v>
      </c>
      <c r="E20" s="26">
        <v>2</v>
      </c>
      <c r="F20" s="26">
        <v>1</v>
      </c>
      <c r="G20" s="26">
        <v>1</v>
      </c>
      <c r="H20" s="26">
        <v>1</v>
      </c>
      <c r="I20" s="26">
        <v>1</v>
      </c>
      <c r="J20" s="26">
        <v>2</v>
      </c>
      <c r="K20" s="26">
        <v>1</v>
      </c>
      <c r="L20" s="26"/>
      <c r="M20" s="39">
        <f t="shared" si="0"/>
        <v>0</v>
      </c>
    </row>
    <row r="21" spans="1:16" x14ac:dyDescent="0.2">
      <c r="A21" s="3" t="s">
        <v>0</v>
      </c>
      <c r="B21" s="23">
        <f t="shared" ref="B21:L21" si="1">SUM(B4:B20)</f>
        <v>18787</v>
      </c>
      <c r="C21" s="23">
        <f t="shared" ref="C21" si="2">SUM(C4:C20)</f>
        <v>9784</v>
      </c>
      <c r="D21" s="23">
        <f>SUM(D4:D20)</f>
        <v>3880</v>
      </c>
      <c r="E21" s="23">
        <f>SUM(E4:E20)</f>
        <v>2238</v>
      </c>
      <c r="F21" s="23">
        <f>SUM(F4:F20)</f>
        <v>2084</v>
      </c>
      <c r="G21" s="23">
        <f t="shared" ref="G21:K21" si="3">SUM(G4:G20)</f>
        <v>1847</v>
      </c>
      <c r="H21" s="23">
        <f t="shared" si="3"/>
        <v>2547</v>
      </c>
      <c r="I21" s="23">
        <f t="shared" si="3"/>
        <v>2945</v>
      </c>
      <c r="J21" s="23">
        <f t="shared" si="3"/>
        <v>2833</v>
      </c>
      <c r="K21" s="23">
        <f t="shared" si="3"/>
        <v>2514</v>
      </c>
      <c r="L21" s="23">
        <f t="shared" si="1"/>
        <v>2389</v>
      </c>
      <c r="M21" s="40">
        <f t="shared" ref="M21" si="4">SUM(M4:M20)</f>
        <v>1</v>
      </c>
    </row>
    <row r="22" spans="1:16" x14ac:dyDescent="0.2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N22" s="2"/>
    </row>
    <row r="23" spans="1:16" x14ac:dyDescent="0.2">
      <c r="A23" s="21" t="s">
        <v>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N23" s="2"/>
      <c r="O23" s="2"/>
      <c r="P23" s="2"/>
    </row>
    <row r="24" spans="1:16" x14ac:dyDescent="0.2">
      <c r="A24" s="22" t="s">
        <v>16</v>
      </c>
      <c r="B24" s="22">
        <v>77</v>
      </c>
      <c r="C24" s="22">
        <v>56</v>
      </c>
      <c r="D24" s="22">
        <v>27</v>
      </c>
      <c r="E24" s="22">
        <v>19</v>
      </c>
      <c r="F24" s="22">
        <v>15</v>
      </c>
      <c r="G24" s="22">
        <v>11</v>
      </c>
      <c r="H24" s="22">
        <v>12</v>
      </c>
      <c r="I24" s="22">
        <v>12</v>
      </c>
      <c r="J24" s="22">
        <v>15</v>
      </c>
      <c r="K24" s="22">
        <v>12</v>
      </c>
      <c r="L24" s="22">
        <v>8</v>
      </c>
      <c r="M24" s="38">
        <f>(L24/L$41)</f>
        <v>4.1493775933609959E-3</v>
      </c>
    </row>
    <row r="25" spans="1:16" x14ac:dyDescent="0.2">
      <c r="A25" s="22" t="s">
        <v>17</v>
      </c>
      <c r="B25" s="22">
        <v>238</v>
      </c>
      <c r="C25" s="22">
        <v>32</v>
      </c>
      <c r="D25" s="22">
        <v>6</v>
      </c>
      <c r="E25" s="22">
        <v>5</v>
      </c>
      <c r="F25" s="22">
        <v>2</v>
      </c>
      <c r="G25" s="22">
        <v>2</v>
      </c>
      <c r="H25" s="22">
        <v>2</v>
      </c>
      <c r="I25" s="22">
        <v>7</v>
      </c>
      <c r="J25" s="22">
        <v>1</v>
      </c>
      <c r="K25" s="22">
        <v>1</v>
      </c>
      <c r="L25" s="22"/>
      <c r="M25" s="38">
        <f t="shared" ref="M25:M39" si="5">(L25/L$41)</f>
        <v>0</v>
      </c>
    </row>
    <row r="26" spans="1:16" x14ac:dyDescent="0.2">
      <c r="A26" s="22" t="s">
        <v>18</v>
      </c>
      <c r="B26" s="22">
        <v>163</v>
      </c>
      <c r="C26" s="22">
        <v>96</v>
      </c>
      <c r="D26" s="22">
        <v>48</v>
      </c>
      <c r="E26" s="22">
        <v>25</v>
      </c>
      <c r="F26" s="22">
        <v>20</v>
      </c>
      <c r="G26" s="22">
        <v>13</v>
      </c>
      <c r="H26" s="22">
        <v>14</v>
      </c>
      <c r="I26" s="22">
        <v>17</v>
      </c>
      <c r="J26" s="22">
        <v>32</v>
      </c>
      <c r="K26" s="22">
        <v>27</v>
      </c>
      <c r="L26" s="22">
        <v>32</v>
      </c>
      <c r="M26" s="38">
        <f t="shared" si="5"/>
        <v>1.6597510373443983E-2</v>
      </c>
    </row>
    <row r="27" spans="1:16" x14ac:dyDescent="0.2">
      <c r="A27" s="22" t="s">
        <v>30</v>
      </c>
      <c r="B27" s="22">
        <v>887</v>
      </c>
      <c r="C27" s="22">
        <v>507</v>
      </c>
      <c r="D27" s="22">
        <v>210</v>
      </c>
      <c r="E27" s="22">
        <v>118</v>
      </c>
      <c r="F27" s="22">
        <v>97</v>
      </c>
      <c r="G27" s="22">
        <v>79</v>
      </c>
      <c r="H27" s="22">
        <v>91</v>
      </c>
      <c r="I27" s="22">
        <v>109</v>
      </c>
      <c r="J27" s="22">
        <v>103</v>
      </c>
      <c r="K27" s="22">
        <v>104</v>
      </c>
      <c r="L27" s="22">
        <v>97</v>
      </c>
      <c r="M27" s="38">
        <f t="shared" si="5"/>
        <v>5.0311203319502076E-2</v>
      </c>
    </row>
    <row r="28" spans="1:16" x14ac:dyDescent="0.2">
      <c r="A28" s="22" t="s">
        <v>31</v>
      </c>
      <c r="B28" s="22">
        <v>33</v>
      </c>
      <c r="C28" s="22">
        <v>15</v>
      </c>
      <c r="D28" s="22"/>
      <c r="E28" s="22"/>
      <c r="F28" s="22"/>
      <c r="G28" s="22"/>
      <c r="H28" s="22"/>
      <c r="I28" s="22">
        <v>6</v>
      </c>
      <c r="J28" s="22"/>
      <c r="K28" s="22"/>
      <c r="L28" s="22"/>
      <c r="M28" s="38">
        <f t="shared" si="5"/>
        <v>0</v>
      </c>
    </row>
    <row r="29" spans="1:16" x14ac:dyDescent="0.2">
      <c r="A29" s="22" t="s">
        <v>19</v>
      </c>
      <c r="B29" s="22">
        <v>133</v>
      </c>
      <c r="C29" s="22">
        <v>88</v>
      </c>
      <c r="D29" s="22">
        <v>44</v>
      </c>
      <c r="E29" s="22">
        <v>26</v>
      </c>
      <c r="F29" s="22">
        <v>23</v>
      </c>
      <c r="G29" s="22">
        <v>18</v>
      </c>
      <c r="H29" s="22">
        <v>25</v>
      </c>
      <c r="I29" s="22">
        <v>23</v>
      </c>
      <c r="J29" s="22">
        <v>20</v>
      </c>
      <c r="K29" s="22">
        <v>23</v>
      </c>
      <c r="L29" s="22">
        <v>23</v>
      </c>
      <c r="M29" s="38">
        <f t="shared" si="5"/>
        <v>1.1929460580912862E-2</v>
      </c>
    </row>
    <row r="30" spans="1:16" x14ac:dyDescent="0.2">
      <c r="A30" s="22" t="s">
        <v>21</v>
      </c>
      <c r="B30" s="24">
        <v>2428</v>
      </c>
      <c r="C30" s="24">
        <v>1082</v>
      </c>
      <c r="D30" s="24">
        <v>334</v>
      </c>
      <c r="E30" s="24">
        <v>203</v>
      </c>
      <c r="F30" s="24">
        <v>182</v>
      </c>
      <c r="G30" s="24">
        <v>173</v>
      </c>
      <c r="H30" s="24">
        <v>242</v>
      </c>
      <c r="I30" s="24">
        <v>250</v>
      </c>
      <c r="J30" s="24">
        <v>186</v>
      </c>
      <c r="K30" s="24">
        <v>170</v>
      </c>
      <c r="L30" s="24">
        <v>160</v>
      </c>
      <c r="M30" s="38">
        <f t="shared" si="5"/>
        <v>8.2987551867219914E-2</v>
      </c>
    </row>
    <row r="31" spans="1:16" x14ac:dyDescent="0.2">
      <c r="A31" s="22" t="s">
        <v>32</v>
      </c>
      <c r="B31" s="22">
        <v>1579</v>
      </c>
      <c r="C31" s="22">
        <v>759</v>
      </c>
      <c r="D31" s="22">
        <v>205</v>
      </c>
      <c r="E31" s="22">
        <v>109</v>
      </c>
      <c r="F31" s="22">
        <v>96</v>
      </c>
      <c r="G31" s="22">
        <v>128</v>
      </c>
      <c r="H31" s="22">
        <v>130</v>
      </c>
      <c r="I31" s="22">
        <v>136</v>
      </c>
      <c r="J31" s="22">
        <v>135</v>
      </c>
      <c r="K31" s="22">
        <v>131</v>
      </c>
      <c r="L31" s="22">
        <v>131</v>
      </c>
      <c r="M31" s="38">
        <f t="shared" si="5"/>
        <v>6.7946058091286302E-2</v>
      </c>
    </row>
    <row r="32" spans="1:16" x14ac:dyDescent="0.2">
      <c r="A32" s="22" t="s">
        <v>33</v>
      </c>
      <c r="B32" s="22">
        <v>3273</v>
      </c>
      <c r="C32" s="22">
        <v>1861</v>
      </c>
      <c r="D32" s="22">
        <v>899</v>
      </c>
      <c r="E32" s="22">
        <v>450</v>
      </c>
      <c r="F32" s="22">
        <v>394</v>
      </c>
      <c r="G32" s="22">
        <v>534</v>
      </c>
      <c r="H32" s="22">
        <v>936</v>
      </c>
      <c r="I32" s="22">
        <v>1086</v>
      </c>
      <c r="J32" s="22">
        <v>1076</v>
      </c>
      <c r="K32" s="22">
        <v>991</v>
      </c>
      <c r="L32" s="22">
        <v>902</v>
      </c>
      <c r="M32" s="38">
        <f t="shared" si="5"/>
        <v>0.46784232365145229</v>
      </c>
    </row>
    <row r="33" spans="1:16" x14ac:dyDescent="0.2">
      <c r="A33" s="22" t="s">
        <v>34</v>
      </c>
      <c r="B33" s="22">
        <v>445</v>
      </c>
      <c r="C33" s="22">
        <v>332</v>
      </c>
      <c r="D33" s="22">
        <v>143</v>
      </c>
      <c r="E33" s="22">
        <v>78</v>
      </c>
      <c r="F33" s="22">
        <v>69</v>
      </c>
      <c r="G33" s="22">
        <v>42</v>
      </c>
      <c r="H33" s="22">
        <v>46</v>
      </c>
      <c r="I33" s="22">
        <v>48</v>
      </c>
      <c r="J33" s="22">
        <v>46</v>
      </c>
      <c r="K33" s="22">
        <v>49</v>
      </c>
      <c r="L33" s="22">
        <v>47</v>
      </c>
      <c r="M33" s="38">
        <f t="shared" si="5"/>
        <v>2.4377593360995851E-2</v>
      </c>
    </row>
    <row r="34" spans="1:16" x14ac:dyDescent="0.2">
      <c r="A34" s="22" t="s">
        <v>42</v>
      </c>
      <c r="B34" s="22">
        <v>55</v>
      </c>
      <c r="C34" s="22">
        <v>20</v>
      </c>
      <c r="D34" s="22">
        <v>13</v>
      </c>
      <c r="E34" s="22">
        <v>3</v>
      </c>
      <c r="F34" s="22">
        <v>2</v>
      </c>
      <c r="G34" s="22">
        <v>2</v>
      </c>
      <c r="H34" s="22">
        <v>4</v>
      </c>
      <c r="I34" s="22">
        <v>9</v>
      </c>
      <c r="J34" s="22">
        <v>4</v>
      </c>
      <c r="K34" s="22">
        <v>3</v>
      </c>
      <c r="L34" s="22">
        <v>2</v>
      </c>
      <c r="M34" s="38">
        <f t="shared" si="5"/>
        <v>1.037344398340249E-3</v>
      </c>
    </row>
    <row r="35" spans="1:16" x14ac:dyDescent="0.2">
      <c r="A35" s="22" t="s">
        <v>43</v>
      </c>
      <c r="B35" s="22">
        <v>964</v>
      </c>
      <c r="C35" s="22">
        <v>680</v>
      </c>
      <c r="D35" s="22">
        <v>232</v>
      </c>
      <c r="E35" s="22">
        <v>137</v>
      </c>
      <c r="F35" s="22">
        <v>141</v>
      </c>
      <c r="G35" s="22">
        <v>98</v>
      </c>
      <c r="H35" s="22">
        <v>105</v>
      </c>
      <c r="I35" s="22">
        <v>118</v>
      </c>
      <c r="J35" s="22">
        <v>108</v>
      </c>
      <c r="K35" s="22">
        <v>69</v>
      </c>
      <c r="L35" s="22">
        <v>85</v>
      </c>
      <c r="M35" s="38">
        <f t="shared" si="5"/>
        <v>4.4087136929460584E-2</v>
      </c>
    </row>
    <row r="36" spans="1:16" x14ac:dyDescent="0.2">
      <c r="A36" s="22" t="s">
        <v>35</v>
      </c>
      <c r="B36" s="22">
        <v>1486</v>
      </c>
      <c r="C36" s="22">
        <v>1022</v>
      </c>
      <c r="D36" s="22">
        <v>378</v>
      </c>
      <c r="E36" s="22">
        <v>224</v>
      </c>
      <c r="F36" s="22">
        <v>217</v>
      </c>
      <c r="G36" s="22">
        <v>240</v>
      </c>
      <c r="H36" s="22">
        <v>228</v>
      </c>
      <c r="I36" s="22">
        <v>225</v>
      </c>
      <c r="J36" s="22">
        <v>226</v>
      </c>
      <c r="K36" s="22">
        <v>226</v>
      </c>
      <c r="L36" s="22">
        <v>231</v>
      </c>
      <c r="M36" s="38">
        <f t="shared" si="5"/>
        <v>0.11981327800829876</v>
      </c>
    </row>
    <row r="37" spans="1:16" x14ac:dyDescent="0.2">
      <c r="A37" s="22" t="s">
        <v>36</v>
      </c>
      <c r="B37" s="22">
        <v>1258</v>
      </c>
      <c r="C37" s="22">
        <v>618</v>
      </c>
      <c r="D37" s="22">
        <v>260</v>
      </c>
      <c r="E37" s="22">
        <v>125</v>
      </c>
      <c r="F37" s="22">
        <v>94</v>
      </c>
      <c r="G37" s="22">
        <v>107</v>
      </c>
      <c r="H37" s="22">
        <v>332</v>
      </c>
      <c r="I37" s="22">
        <v>399</v>
      </c>
      <c r="J37" s="22">
        <v>291</v>
      </c>
      <c r="K37" s="22">
        <v>248</v>
      </c>
      <c r="L37" s="22">
        <v>197</v>
      </c>
      <c r="M37" s="38">
        <f t="shared" si="5"/>
        <v>0.10217842323651452</v>
      </c>
    </row>
    <row r="38" spans="1:16" x14ac:dyDescent="0.2">
      <c r="A38" s="22" t="s">
        <v>37</v>
      </c>
      <c r="B38" s="22">
        <v>27</v>
      </c>
      <c r="C38" s="22">
        <v>8</v>
      </c>
      <c r="D38" s="22">
        <v>1</v>
      </c>
      <c r="E38" s="22"/>
      <c r="F38" s="22"/>
      <c r="G38" s="22"/>
      <c r="H38" s="22"/>
      <c r="I38" s="22"/>
      <c r="J38" s="22"/>
      <c r="K38" s="22"/>
      <c r="L38" s="22"/>
      <c r="M38" s="38">
        <f t="shared" si="5"/>
        <v>0</v>
      </c>
    </row>
    <row r="39" spans="1:16" x14ac:dyDescent="0.2">
      <c r="A39" s="22" t="s">
        <v>20</v>
      </c>
      <c r="B39" s="22">
        <v>123</v>
      </c>
      <c r="C39" s="22">
        <v>76</v>
      </c>
      <c r="D39" s="22">
        <v>44</v>
      </c>
      <c r="E39" s="22">
        <v>24</v>
      </c>
      <c r="F39" s="22">
        <v>24</v>
      </c>
      <c r="G39" s="22">
        <v>13</v>
      </c>
      <c r="H39" s="22">
        <v>17</v>
      </c>
      <c r="I39" s="22">
        <v>22</v>
      </c>
      <c r="J39" s="22">
        <v>16</v>
      </c>
      <c r="K39" s="22">
        <v>10</v>
      </c>
      <c r="L39" s="22">
        <v>11</v>
      </c>
      <c r="M39" s="38">
        <f t="shared" si="5"/>
        <v>5.705394190871369E-3</v>
      </c>
    </row>
    <row r="40" spans="1:16" x14ac:dyDescent="0.2">
      <c r="A40" s="26" t="s">
        <v>38</v>
      </c>
      <c r="B40" s="26">
        <v>817</v>
      </c>
      <c r="C40" s="26">
        <v>90</v>
      </c>
      <c r="D40" s="26">
        <v>8</v>
      </c>
      <c r="E40" s="26">
        <v>6</v>
      </c>
      <c r="F40" s="26">
        <v>5</v>
      </c>
      <c r="G40" s="26">
        <v>4</v>
      </c>
      <c r="H40" s="26">
        <v>14</v>
      </c>
      <c r="I40" s="26">
        <v>19</v>
      </c>
      <c r="J40" s="26">
        <v>3</v>
      </c>
      <c r="K40" s="26">
        <v>2</v>
      </c>
      <c r="L40" s="26">
        <v>2</v>
      </c>
      <c r="M40" s="39">
        <f>(L40/L$41)</f>
        <v>1.037344398340249E-3</v>
      </c>
    </row>
    <row r="41" spans="1:16" x14ac:dyDescent="0.2">
      <c r="A41" s="3" t="s">
        <v>0</v>
      </c>
      <c r="B41" s="23">
        <f t="shared" ref="B41:L41" si="6">SUM(B24:B40)</f>
        <v>13986</v>
      </c>
      <c r="C41" s="23">
        <f t="shared" ref="C41" si="7">SUM(C24:C40)</f>
        <v>7342</v>
      </c>
      <c r="D41" s="23">
        <f>SUM(D24:D40)</f>
        <v>2852</v>
      </c>
      <c r="E41" s="23">
        <f>SUM(E24:E40)</f>
        <v>1552</v>
      </c>
      <c r="F41" s="23">
        <f>SUM(F24:F40)</f>
        <v>1381</v>
      </c>
      <c r="G41" s="23">
        <f t="shared" ref="G41:K41" si="8">SUM(G24:G40)</f>
        <v>1464</v>
      </c>
      <c r="H41" s="23">
        <f t="shared" si="8"/>
        <v>2198</v>
      </c>
      <c r="I41" s="23">
        <f t="shared" si="8"/>
        <v>2486</v>
      </c>
      <c r="J41" s="23">
        <f t="shared" si="8"/>
        <v>2262</v>
      </c>
      <c r="K41" s="23">
        <f t="shared" si="8"/>
        <v>2066</v>
      </c>
      <c r="L41" s="23">
        <f t="shared" si="6"/>
        <v>1928</v>
      </c>
      <c r="M41" s="40">
        <f t="shared" ref="M41" si="9">SUM(M24:M40)</f>
        <v>0.99999999999999989</v>
      </c>
      <c r="N41" s="2"/>
    </row>
    <row r="42" spans="1:16" x14ac:dyDescent="0.2">
      <c r="N42" s="2"/>
    </row>
    <row r="43" spans="1:16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4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M32" sqref="M32"/>
    </sheetView>
  </sheetViews>
  <sheetFormatPr defaultRowHeight="12.75" x14ac:dyDescent="0.2"/>
  <cols>
    <col min="1" max="1" width="34.5" style="3" customWidth="1"/>
    <col min="2" max="12" width="9" style="3" customWidth="1"/>
    <col min="13" max="13" width="9.33203125" style="36" customWidth="1"/>
    <col min="14" max="16384" width="9.33203125" style="3"/>
  </cols>
  <sheetData>
    <row r="1" spans="1:16" ht="30" x14ac:dyDescent="0.25">
      <c r="A1" s="1" t="s">
        <v>24</v>
      </c>
    </row>
    <row r="2" spans="1:16" s="18" customFormat="1" ht="28.5" customHeight="1" x14ac:dyDescent="0.2">
      <c r="A2" s="18" t="s">
        <v>39</v>
      </c>
      <c r="B2" s="19">
        <v>43922</v>
      </c>
      <c r="C2" s="19">
        <v>43952</v>
      </c>
      <c r="D2" s="19">
        <v>43983</v>
      </c>
      <c r="E2" s="19">
        <v>44013</v>
      </c>
      <c r="F2" s="19">
        <v>44044</v>
      </c>
      <c r="G2" s="19">
        <v>44075</v>
      </c>
      <c r="H2" s="19">
        <v>44105</v>
      </c>
      <c r="I2" s="19">
        <v>44136</v>
      </c>
      <c r="J2" s="19">
        <v>44166</v>
      </c>
      <c r="K2" s="19">
        <v>44197</v>
      </c>
      <c r="L2" s="19">
        <v>44228</v>
      </c>
      <c r="M2" s="37" t="s">
        <v>15</v>
      </c>
      <c r="N2" s="18" t="s">
        <v>29</v>
      </c>
    </row>
    <row r="3" spans="1:16" x14ac:dyDescent="0.2">
      <c r="A3" s="21" t="s">
        <v>52</v>
      </c>
    </row>
    <row r="4" spans="1:16" x14ac:dyDescent="0.2">
      <c r="A4" s="22" t="s">
        <v>16</v>
      </c>
      <c r="B4" s="10">
        <v>44</v>
      </c>
      <c r="C4" s="10">
        <v>32</v>
      </c>
      <c r="D4" s="10">
        <v>11</v>
      </c>
      <c r="E4" s="10">
        <v>7</v>
      </c>
      <c r="F4" s="10">
        <v>4</v>
      </c>
      <c r="G4" s="10">
        <v>4</v>
      </c>
      <c r="H4" s="10">
        <v>4</v>
      </c>
      <c r="I4" s="10">
        <v>4</v>
      </c>
      <c r="J4" s="10">
        <v>6</v>
      </c>
      <c r="K4" s="10">
        <v>3</v>
      </c>
      <c r="L4" s="10">
        <v>3</v>
      </c>
      <c r="M4" s="38">
        <f t="shared" ref="M4:M20" si="0">(L4/L$21)</f>
        <v>3.0425963488843813E-3</v>
      </c>
    </row>
    <row r="5" spans="1:16" x14ac:dyDescent="0.2">
      <c r="A5" s="22" t="s">
        <v>17</v>
      </c>
      <c r="B5" s="10">
        <v>75</v>
      </c>
      <c r="C5" s="10">
        <v>6</v>
      </c>
      <c r="D5" s="10">
        <v>1</v>
      </c>
      <c r="E5" s="10"/>
      <c r="F5" s="10"/>
      <c r="G5" s="10"/>
      <c r="H5" s="10">
        <v>1</v>
      </c>
      <c r="I5" s="10">
        <v>1</v>
      </c>
      <c r="J5" s="10"/>
      <c r="K5" s="10"/>
      <c r="L5" s="10"/>
      <c r="M5" s="38">
        <f t="shared" si="0"/>
        <v>0</v>
      </c>
    </row>
    <row r="6" spans="1:16" x14ac:dyDescent="0.2">
      <c r="A6" s="22" t="s">
        <v>18</v>
      </c>
      <c r="B6" s="10">
        <v>70</v>
      </c>
      <c r="C6" s="10">
        <v>54</v>
      </c>
      <c r="D6" s="10">
        <v>28</v>
      </c>
      <c r="E6" s="10">
        <v>10</v>
      </c>
      <c r="F6" s="10">
        <v>5</v>
      </c>
      <c r="G6" s="10">
        <v>5</v>
      </c>
      <c r="H6" s="10">
        <v>6</v>
      </c>
      <c r="I6" s="10">
        <v>9</v>
      </c>
      <c r="J6" s="10">
        <v>23</v>
      </c>
      <c r="K6" s="10">
        <v>19</v>
      </c>
      <c r="L6" s="10">
        <v>17</v>
      </c>
      <c r="M6" s="38">
        <f t="shared" si="0"/>
        <v>1.7241379310344827E-2</v>
      </c>
    </row>
    <row r="7" spans="1:16" x14ac:dyDescent="0.2">
      <c r="A7" s="22" t="s">
        <v>30</v>
      </c>
      <c r="B7" s="10">
        <v>704</v>
      </c>
      <c r="C7" s="10">
        <v>315</v>
      </c>
      <c r="D7" s="10">
        <v>113</v>
      </c>
      <c r="E7" s="10">
        <v>51</v>
      </c>
      <c r="F7" s="10">
        <v>41</v>
      </c>
      <c r="G7" s="10">
        <v>32</v>
      </c>
      <c r="H7" s="10">
        <v>44</v>
      </c>
      <c r="I7" s="10">
        <v>50</v>
      </c>
      <c r="J7" s="10">
        <v>49</v>
      </c>
      <c r="K7" s="10">
        <v>45</v>
      </c>
      <c r="L7" s="10">
        <v>41</v>
      </c>
      <c r="M7" s="38">
        <f t="shared" si="0"/>
        <v>4.1582150101419878E-2</v>
      </c>
    </row>
    <row r="8" spans="1:16" x14ac:dyDescent="0.2">
      <c r="A8" s="22" t="s">
        <v>31</v>
      </c>
      <c r="B8" s="10">
        <v>44</v>
      </c>
      <c r="C8" s="10">
        <v>7</v>
      </c>
      <c r="D8" s="10"/>
      <c r="E8" s="10"/>
      <c r="F8" s="10"/>
      <c r="G8" s="10">
        <v>1</v>
      </c>
      <c r="H8" s="10">
        <v>1</v>
      </c>
      <c r="I8" s="10">
        <v>5</v>
      </c>
      <c r="J8" s="10">
        <v>1</v>
      </c>
      <c r="K8" s="10">
        <v>3</v>
      </c>
      <c r="L8" s="10">
        <v>3</v>
      </c>
      <c r="M8" s="38">
        <f t="shared" si="0"/>
        <v>3.0425963488843813E-3</v>
      </c>
    </row>
    <row r="9" spans="1:16" x14ac:dyDescent="0.2">
      <c r="A9" s="22" t="s">
        <v>19</v>
      </c>
      <c r="B9" s="10">
        <v>366</v>
      </c>
      <c r="C9" s="10">
        <v>175</v>
      </c>
      <c r="D9" s="10">
        <v>58</v>
      </c>
      <c r="E9" s="10">
        <v>29</v>
      </c>
      <c r="F9" s="10">
        <v>17</v>
      </c>
      <c r="G9" s="10">
        <v>13</v>
      </c>
      <c r="H9" s="10">
        <v>17</v>
      </c>
      <c r="I9" s="10">
        <v>20</v>
      </c>
      <c r="J9" s="10">
        <v>21</v>
      </c>
      <c r="K9" s="10">
        <v>26</v>
      </c>
      <c r="L9" s="10">
        <v>31</v>
      </c>
      <c r="M9" s="38">
        <f t="shared" si="0"/>
        <v>3.1440162271805273E-2</v>
      </c>
      <c r="N9" s="3" t="s">
        <v>29</v>
      </c>
      <c r="O9" s="3" t="s">
        <v>29</v>
      </c>
      <c r="P9" s="3" t="s">
        <v>29</v>
      </c>
    </row>
    <row r="10" spans="1:16" x14ac:dyDescent="0.2">
      <c r="A10" s="22" t="s">
        <v>21</v>
      </c>
      <c r="B10" s="10">
        <v>1831</v>
      </c>
      <c r="C10" s="10">
        <v>636</v>
      </c>
      <c r="D10" s="10">
        <v>155</v>
      </c>
      <c r="E10" s="10">
        <v>83</v>
      </c>
      <c r="F10" s="10">
        <v>58</v>
      </c>
      <c r="G10" s="10">
        <v>64</v>
      </c>
      <c r="H10" s="10">
        <v>111</v>
      </c>
      <c r="I10" s="10">
        <v>128</v>
      </c>
      <c r="J10" s="10">
        <v>89</v>
      </c>
      <c r="K10" s="10">
        <v>79</v>
      </c>
      <c r="L10" s="10">
        <v>64</v>
      </c>
      <c r="M10" s="38">
        <f t="shared" si="0"/>
        <v>6.4908722109533468E-2</v>
      </c>
    </row>
    <row r="11" spans="1:16" x14ac:dyDescent="0.2">
      <c r="A11" s="22" t="s">
        <v>32</v>
      </c>
      <c r="B11" s="10">
        <v>802</v>
      </c>
      <c r="C11" s="10">
        <v>324</v>
      </c>
      <c r="D11" s="10">
        <v>89</v>
      </c>
      <c r="E11" s="10">
        <v>55</v>
      </c>
      <c r="F11" s="10">
        <v>40</v>
      </c>
      <c r="G11" s="10">
        <v>58</v>
      </c>
      <c r="H11" s="10">
        <v>59</v>
      </c>
      <c r="I11" s="10">
        <v>62</v>
      </c>
      <c r="J11" s="10">
        <v>55</v>
      </c>
      <c r="K11" s="10">
        <v>50</v>
      </c>
      <c r="L11" s="10">
        <v>49</v>
      </c>
      <c r="M11" s="38">
        <f t="shared" si="0"/>
        <v>4.9695740365111561E-2</v>
      </c>
    </row>
    <row r="12" spans="1:16" x14ac:dyDescent="0.2">
      <c r="A12" s="22" t="s">
        <v>33</v>
      </c>
      <c r="B12" s="10">
        <v>2593</v>
      </c>
      <c r="C12" s="10">
        <v>1480</v>
      </c>
      <c r="D12" s="10">
        <v>627</v>
      </c>
      <c r="E12" s="10">
        <v>310</v>
      </c>
      <c r="F12" s="10">
        <v>260</v>
      </c>
      <c r="G12" s="10">
        <v>369</v>
      </c>
      <c r="H12" s="10">
        <v>720</v>
      </c>
      <c r="I12" s="10">
        <v>834</v>
      </c>
      <c r="J12" s="10">
        <v>783</v>
      </c>
      <c r="K12" s="10">
        <v>687</v>
      </c>
      <c r="L12" s="10">
        <v>580</v>
      </c>
      <c r="M12" s="38">
        <f t="shared" si="0"/>
        <v>0.58823529411764708</v>
      </c>
    </row>
    <row r="13" spans="1:16" x14ac:dyDescent="0.2">
      <c r="A13" s="22" t="s">
        <v>34</v>
      </c>
      <c r="B13" s="10">
        <v>328</v>
      </c>
      <c r="C13" s="10">
        <v>224</v>
      </c>
      <c r="D13" s="10">
        <v>96</v>
      </c>
      <c r="E13" s="10">
        <v>46</v>
      </c>
      <c r="F13" s="10">
        <v>43</v>
      </c>
      <c r="G13" s="10">
        <v>20</v>
      </c>
      <c r="H13" s="10">
        <v>26</v>
      </c>
      <c r="I13" s="10">
        <v>29</v>
      </c>
      <c r="J13" s="10">
        <v>28</v>
      </c>
      <c r="K13" s="10">
        <v>19</v>
      </c>
      <c r="L13" s="10">
        <v>18</v>
      </c>
      <c r="M13" s="38">
        <f t="shared" si="0"/>
        <v>1.8255578093306288E-2</v>
      </c>
    </row>
    <row r="14" spans="1:16" x14ac:dyDescent="0.2">
      <c r="A14" s="22" t="s">
        <v>40</v>
      </c>
      <c r="B14" s="10">
        <v>22</v>
      </c>
      <c r="C14" s="10">
        <v>10</v>
      </c>
      <c r="D14" s="10">
        <v>9</v>
      </c>
      <c r="E14" s="10">
        <v>2</v>
      </c>
      <c r="F14" s="10">
        <v>1</v>
      </c>
      <c r="G14" s="10">
        <v>1</v>
      </c>
      <c r="H14" s="10">
        <v>1</v>
      </c>
      <c r="I14" s="10">
        <v>4</v>
      </c>
      <c r="J14" s="10">
        <v>1</v>
      </c>
      <c r="K14" s="10">
        <v>1</v>
      </c>
      <c r="L14" s="10">
        <v>1</v>
      </c>
      <c r="M14" s="38">
        <f t="shared" si="0"/>
        <v>1.0141987829614604E-3</v>
      </c>
    </row>
    <row r="15" spans="1:16" x14ac:dyDescent="0.2">
      <c r="A15" s="22" t="s">
        <v>41</v>
      </c>
      <c r="B15" s="10">
        <v>294</v>
      </c>
      <c r="C15" s="10">
        <v>178</v>
      </c>
      <c r="D15" s="10">
        <v>76</v>
      </c>
      <c r="E15" s="10">
        <v>38</v>
      </c>
      <c r="F15" s="10">
        <v>39</v>
      </c>
      <c r="G15" s="10">
        <v>20</v>
      </c>
      <c r="H15" s="10">
        <v>23</v>
      </c>
      <c r="I15" s="10">
        <v>29</v>
      </c>
      <c r="J15" s="10">
        <v>19</v>
      </c>
      <c r="K15" s="10">
        <v>18</v>
      </c>
      <c r="L15" s="10">
        <v>22</v>
      </c>
      <c r="M15" s="38">
        <f t="shared" si="0"/>
        <v>2.231237322515213E-2</v>
      </c>
    </row>
    <row r="16" spans="1:16" x14ac:dyDescent="0.2">
      <c r="A16" s="22" t="s">
        <v>35</v>
      </c>
      <c r="B16" s="10">
        <v>975</v>
      </c>
      <c r="C16" s="10">
        <v>594</v>
      </c>
      <c r="D16" s="10">
        <v>183</v>
      </c>
      <c r="E16" s="10">
        <v>109</v>
      </c>
      <c r="F16" s="10">
        <v>90</v>
      </c>
      <c r="G16" s="10">
        <v>92</v>
      </c>
      <c r="H16" s="10">
        <v>83</v>
      </c>
      <c r="I16" s="10">
        <v>73</v>
      </c>
      <c r="J16" s="10">
        <v>74</v>
      </c>
      <c r="K16" s="10">
        <v>83</v>
      </c>
      <c r="L16" s="10">
        <v>88</v>
      </c>
      <c r="M16" s="38">
        <f t="shared" si="0"/>
        <v>8.9249492900608518E-2</v>
      </c>
    </row>
    <row r="17" spans="1:15" x14ac:dyDescent="0.2">
      <c r="A17" s="22" t="s">
        <v>36</v>
      </c>
      <c r="B17" s="10">
        <v>605</v>
      </c>
      <c r="C17" s="10">
        <v>284</v>
      </c>
      <c r="D17" s="10">
        <v>104</v>
      </c>
      <c r="E17" s="10">
        <v>49</v>
      </c>
      <c r="F17" s="10">
        <v>33</v>
      </c>
      <c r="G17" s="10">
        <v>38</v>
      </c>
      <c r="H17" s="10">
        <v>130</v>
      </c>
      <c r="I17" s="10">
        <v>160</v>
      </c>
      <c r="J17" s="10">
        <v>103</v>
      </c>
      <c r="K17" s="10">
        <v>86</v>
      </c>
      <c r="L17" s="10">
        <v>66</v>
      </c>
      <c r="M17" s="38">
        <f t="shared" si="0"/>
        <v>6.6937119675456389E-2</v>
      </c>
    </row>
    <row r="18" spans="1:15" x14ac:dyDescent="0.2">
      <c r="A18" s="22" t="s">
        <v>37</v>
      </c>
      <c r="B18" s="10">
        <v>10</v>
      </c>
      <c r="C18" s="10">
        <v>1</v>
      </c>
      <c r="D18" s="10"/>
      <c r="E18" s="10"/>
      <c r="F18" s="10"/>
      <c r="G18" s="10"/>
      <c r="H18" s="10"/>
      <c r="I18" s="10"/>
      <c r="J18" s="10"/>
      <c r="K18" s="10"/>
      <c r="L18" s="10"/>
      <c r="M18" s="38">
        <f t="shared" si="0"/>
        <v>0</v>
      </c>
    </row>
    <row r="19" spans="1:15" x14ac:dyDescent="0.2">
      <c r="A19" s="22" t="s">
        <v>20</v>
      </c>
      <c r="B19" s="10">
        <v>30</v>
      </c>
      <c r="C19" s="10">
        <v>13</v>
      </c>
      <c r="D19" s="10">
        <v>4</v>
      </c>
      <c r="E19" s="10">
        <v>4</v>
      </c>
      <c r="F19" s="10">
        <v>2</v>
      </c>
      <c r="G19" s="10">
        <v>1</v>
      </c>
      <c r="H19" s="10">
        <v>2</v>
      </c>
      <c r="I19" s="10">
        <v>2</v>
      </c>
      <c r="J19" s="10">
        <v>2</v>
      </c>
      <c r="K19" s="10">
        <v>2</v>
      </c>
      <c r="L19" s="10">
        <v>2</v>
      </c>
      <c r="M19" s="38">
        <f t="shared" si="0"/>
        <v>2.0283975659229209E-3</v>
      </c>
    </row>
    <row r="20" spans="1:15" x14ac:dyDescent="0.2">
      <c r="A20" s="26" t="s">
        <v>38</v>
      </c>
      <c r="B20" s="14">
        <v>111</v>
      </c>
      <c r="C20" s="14">
        <v>16</v>
      </c>
      <c r="D20" s="14">
        <v>1</v>
      </c>
      <c r="E20" s="14">
        <v>1</v>
      </c>
      <c r="F20" s="14"/>
      <c r="G20" s="14"/>
      <c r="H20" s="14">
        <v>1</v>
      </c>
      <c r="I20" s="14">
        <v>2</v>
      </c>
      <c r="J20" s="14">
        <v>1</v>
      </c>
      <c r="K20" s="14">
        <v>1</v>
      </c>
      <c r="L20" s="14">
        <v>1</v>
      </c>
      <c r="M20" s="39">
        <f t="shared" si="0"/>
        <v>1.0141987829614604E-3</v>
      </c>
    </row>
    <row r="21" spans="1:15" x14ac:dyDescent="0.2">
      <c r="A21" s="3" t="s">
        <v>0</v>
      </c>
      <c r="B21" s="23">
        <f t="shared" ref="B21:L21" si="1">SUM(B4:B20)</f>
        <v>8904</v>
      </c>
      <c r="C21" s="23">
        <f t="shared" ref="C21" si="2">SUM(C4:C20)</f>
        <v>4349</v>
      </c>
      <c r="D21" s="23">
        <f>SUM(D4:D20)</f>
        <v>1555</v>
      </c>
      <c r="E21" s="23">
        <f>SUM(E4:E20)</f>
        <v>794</v>
      </c>
      <c r="F21" s="23">
        <f>SUM(F4:F20)</f>
        <v>633</v>
      </c>
      <c r="G21" s="23">
        <f>SUM(G4:G20)</f>
        <v>718</v>
      </c>
      <c r="H21" s="23">
        <f t="shared" ref="H21:K21" si="3">SUM(H4:H20)</f>
        <v>1229</v>
      </c>
      <c r="I21" s="23">
        <f t="shared" si="3"/>
        <v>1412</v>
      </c>
      <c r="J21" s="23">
        <f t="shared" si="3"/>
        <v>1255</v>
      </c>
      <c r="K21" s="23">
        <f t="shared" si="3"/>
        <v>1122</v>
      </c>
      <c r="L21" s="23">
        <f t="shared" si="1"/>
        <v>986</v>
      </c>
      <c r="M21" s="40">
        <f t="shared" ref="M21" si="4">SUM(M4:M20)</f>
        <v>1</v>
      </c>
      <c r="N21" s="3" t="s">
        <v>29</v>
      </c>
      <c r="O21" s="3" t="s">
        <v>29</v>
      </c>
    </row>
    <row r="22" spans="1:15" x14ac:dyDescent="0.2">
      <c r="B22" s="23" t="s">
        <v>29</v>
      </c>
      <c r="C22" s="23" t="s">
        <v>29</v>
      </c>
      <c r="D22" s="23"/>
      <c r="E22" s="23"/>
      <c r="F22" s="23"/>
      <c r="G22" s="23"/>
      <c r="H22" s="23" t="s">
        <v>29</v>
      </c>
      <c r="I22" s="23" t="s">
        <v>29</v>
      </c>
      <c r="J22" s="23" t="s">
        <v>29</v>
      </c>
      <c r="K22" s="23" t="s">
        <v>29</v>
      </c>
      <c r="L22" s="23" t="s">
        <v>29</v>
      </c>
    </row>
    <row r="23" spans="1:15" x14ac:dyDescent="0.2">
      <c r="A23" s="21" t="s">
        <v>53</v>
      </c>
      <c r="B23" s="23" t="s">
        <v>29</v>
      </c>
      <c r="C23" s="23" t="s">
        <v>29</v>
      </c>
      <c r="D23" s="23"/>
      <c r="E23" s="23"/>
      <c r="F23" s="23"/>
      <c r="G23" s="23"/>
      <c r="H23" s="23" t="s">
        <v>29</v>
      </c>
      <c r="I23" s="23" t="s">
        <v>29</v>
      </c>
      <c r="J23" s="23" t="s">
        <v>29</v>
      </c>
      <c r="K23" s="23" t="s">
        <v>29</v>
      </c>
      <c r="L23" s="23" t="s">
        <v>29</v>
      </c>
      <c r="N23" s="2"/>
    </row>
    <row r="24" spans="1:15" x14ac:dyDescent="0.2">
      <c r="A24" s="22" t="s">
        <v>16</v>
      </c>
      <c r="B24" s="9">
        <v>74</v>
      </c>
      <c r="C24" s="9">
        <v>59</v>
      </c>
      <c r="D24" s="9">
        <v>29</v>
      </c>
      <c r="E24" s="9">
        <v>20</v>
      </c>
      <c r="F24" s="9">
        <v>17</v>
      </c>
      <c r="G24" s="9">
        <v>13</v>
      </c>
      <c r="H24" s="9">
        <v>14</v>
      </c>
      <c r="I24" s="9">
        <v>16</v>
      </c>
      <c r="J24" s="9">
        <v>18</v>
      </c>
      <c r="K24" s="9">
        <v>16</v>
      </c>
      <c r="L24" s="9">
        <v>12</v>
      </c>
      <c r="M24" s="38">
        <f t="shared" ref="M24:M40" si="5">(L24/L$41)</f>
        <v>5.3715308863025966E-3</v>
      </c>
    </row>
    <row r="25" spans="1:15" x14ac:dyDescent="0.2">
      <c r="A25" s="22" t="s">
        <v>17</v>
      </c>
      <c r="B25" s="9">
        <v>247</v>
      </c>
      <c r="C25" s="9">
        <v>35</v>
      </c>
      <c r="D25" s="9">
        <v>9</v>
      </c>
      <c r="E25" s="9">
        <v>5</v>
      </c>
      <c r="F25" s="9">
        <v>6</v>
      </c>
      <c r="G25" s="9">
        <v>2</v>
      </c>
      <c r="H25" s="9">
        <v>2</v>
      </c>
      <c r="I25" s="9">
        <v>9</v>
      </c>
      <c r="J25" s="9">
        <v>2</v>
      </c>
      <c r="K25" s="9">
        <v>2</v>
      </c>
      <c r="L25" s="9">
        <v>2</v>
      </c>
      <c r="M25" s="38">
        <f t="shared" si="5"/>
        <v>8.9525514771709937E-4</v>
      </c>
    </row>
    <row r="26" spans="1:15" x14ac:dyDescent="0.2">
      <c r="A26" s="22" t="s">
        <v>18</v>
      </c>
      <c r="B26" s="9">
        <v>147</v>
      </c>
      <c r="C26" s="9">
        <v>91</v>
      </c>
      <c r="D26" s="9">
        <v>47</v>
      </c>
      <c r="E26" s="9">
        <v>25</v>
      </c>
      <c r="F26" s="9">
        <v>12</v>
      </c>
      <c r="G26" s="9">
        <v>11</v>
      </c>
      <c r="H26" s="9">
        <v>14</v>
      </c>
      <c r="I26" s="9">
        <v>19</v>
      </c>
      <c r="J26" s="9">
        <v>42</v>
      </c>
      <c r="K26" s="9">
        <v>39</v>
      </c>
      <c r="L26" s="9">
        <v>41</v>
      </c>
      <c r="M26" s="38">
        <f t="shared" si="5"/>
        <v>1.8352730528200537E-2</v>
      </c>
    </row>
    <row r="27" spans="1:15" x14ac:dyDescent="0.2">
      <c r="A27" s="22" t="s">
        <v>30</v>
      </c>
      <c r="B27" s="9">
        <v>1428</v>
      </c>
      <c r="C27" s="9">
        <v>699</v>
      </c>
      <c r="D27" s="9">
        <v>255</v>
      </c>
      <c r="E27" s="9">
        <v>162</v>
      </c>
      <c r="F27" s="9">
        <v>137</v>
      </c>
      <c r="G27" s="9">
        <v>96</v>
      </c>
      <c r="H27" s="9">
        <v>119</v>
      </c>
      <c r="I27" s="9">
        <v>133</v>
      </c>
      <c r="J27" s="9">
        <v>137</v>
      </c>
      <c r="K27" s="9">
        <v>118</v>
      </c>
      <c r="L27" s="9">
        <v>123</v>
      </c>
      <c r="M27" s="38">
        <f t="shared" si="5"/>
        <v>5.505819158460161E-2</v>
      </c>
    </row>
    <row r="28" spans="1:15" x14ac:dyDescent="0.2">
      <c r="A28" s="22" t="s">
        <v>31</v>
      </c>
      <c r="B28" s="9">
        <v>75</v>
      </c>
      <c r="C28" s="9">
        <v>18</v>
      </c>
      <c r="D28" s="9"/>
      <c r="E28" s="9"/>
      <c r="F28" s="9"/>
      <c r="G28" s="9">
        <v>2</v>
      </c>
      <c r="H28" s="9">
        <v>3</v>
      </c>
      <c r="I28" s="9">
        <v>6</v>
      </c>
      <c r="J28" s="9">
        <v>3</v>
      </c>
      <c r="K28" s="9">
        <v>3</v>
      </c>
      <c r="L28" s="9">
        <v>3</v>
      </c>
      <c r="M28" s="38">
        <f t="shared" si="5"/>
        <v>1.3428827215756492E-3</v>
      </c>
    </row>
    <row r="29" spans="1:15" x14ac:dyDescent="0.2">
      <c r="A29" s="22" t="s">
        <v>19</v>
      </c>
      <c r="B29" s="9">
        <v>824</v>
      </c>
      <c r="C29" s="9">
        <v>413</v>
      </c>
      <c r="D29" s="9">
        <v>157</v>
      </c>
      <c r="E29" s="9">
        <v>72</v>
      </c>
      <c r="F29" s="9">
        <v>66</v>
      </c>
      <c r="G29" s="9">
        <v>46</v>
      </c>
      <c r="H29" s="9">
        <v>59</v>
      </c>
      <c r="I29" s="9">
        <v>67</v>
      </c>
      <c r="J29" s="9">
        <v>62</v>
      </c>
      <c r="K29" s="9">
        <v>63</v>
      </c>
      <c r="L29" s="9">
        <v>68</v>
      </c>
      <c r="M29" s="38">
        <f t="shared" si="5"/>
        <v>3.043867502238138E-2</v>
      </c>
    </row>
    <row r="30" spans="1:15" x14ac:dyDescent="0.2">
      <c r="A30" s="22" t="s">
        <v>21</v>
      </c>
      <c r="B30" s="9">
        <v>2565</v>
      </c>
      <c r="C30" s="9">
        <v>1049</v>
      </c>
      <c r="D30" s="9">
        <v>411</v>
      </c>
      <c r="E30" s="9">
        <v>264</v>
      </c>
      <c r="F30" s="9">
        <v>248</v>
      </c>
      <c r="G30" s="9">
        <v>193</v>
      </c>
      <c r="H30" s="9">
        <v>268</v>
      </c>
      <c r="I30" s="9">
        <v>296</v>
      </c>
      <c r="J30" s="9">
        <v>245</v>
      </c>
      <c r="K30" s="9">
        <v>210</v>
      </c>
      <c r="L30" s="9">
        <v>206</v>
      </c>
      <c r="M30" s="38">
        <f t="shared" si="5"/>
        <v>9.2211280214861233E-2</v>
      </c>
    </row>
    <row r="31" spans="1:15" x14ac:dyDescent="0.2">
      <c r="A31" s="22" t="s">
        <v>32</v>
      </c>
      <c r="B31" s="9">
        <v>2071</v>
      </c>
      <c r="C31" s="9">
        <v>1048</v>
      </c>
      <c r="D31" s="9">
        <v>251</v>
      </c>
      <c r="E31" s="9">
        <v>139</v>
      </c>
      <c r="F31" s="9">
        <v>116</v>
      </c>
      <c r="G31" s="9">
        <v>142</v>
      </c>
      <c r="H31" s="9">
        <v>182</v>
      </c>
      <c r="I31" s="9">
        <v>201</v>
      </c>
      <c r="J31" s="9">
        <v>195</v>
      </c>
      <c r="K31" s="9">
        <v>168</v>
      </c>
      <c r="L31" s="9">
        <v>154</v>
      </c>
      <c r="M31" s="38">
        <f t="shared" si="5"/>
        <v>6.8934646374216646E-2</v>
      </c>
    </row>
    <row r="32" spans="1:15" x14ac:dyDescent="0.2">
      <c r="A32" s="22" t="s">
        <v>33</v>
      </c>
      <c r="B32" s="9">
        <v>2727</v>
      </c>
      <c r="C32" s="9">
        <v>1705</v>
      </c>
      <c r="D32" s="9">
        <v>863</v>
      </c>
      <c r="E32" s="9">
        <v>479</v>
      </c>
      <c r="F32" s="9">
        <v>443</v>
      </c>
      <c r="G32" s="9">
        <v>560</v>
      </c>
      <c r="H32" s="9">
        <v>913</v>
      </c>
      <c r="I32" s="9">
        <v>1072</v>
      </c>
      <c r="J32" s="9">
        <v>1057</v>
      </c>
      <c r="K32" s="9">
        <v>1019</v>
      </c>
      <c r="L32" s="9">
        <v>953</v>
      </c>
      <c r="M32" s="38">
        <f t="shared" si="5"/>
        <v>0.42658907788719785</v>
      </c>
    </row>
    <row r="33" spans="1:16" x14ac:dyDescent="0.2">
      <c r="A33" s="22" t="s">
        <v>34</v>
      </c>
      <c r="B33" s="9">
        <v>662</v>
      </c>
      <c r="C33" s="9">
        <v>499</v>
      </c>
      <c r="D33" s="9">
        <v>230</v>
      </c>
      <c r="E33" s="9">
        <v>145</v>
      </c>
      <c r="F33" s="9">
        <v>142</v>
      </c>
      <c r="G33" s="9">
        <v>72</v>
      </c>
      <c r="H33" s="9">
        <v>93</v>
      </c>
      <c r="I33" s="9">
        <v>93</v>
      </c>
      <c r="J33" s="9">
        <v>84</v>
      </c>
      <c r="K33" s="9">
        <v>80</v>
      </c>
      <c r="L33" s="9">
        <v>78</v>
      </c>
      <c r="M33" s="38">
        <f t="shared" si="5"/>
        <v>3.4914950760966873E-2</v>
      </c>
    </row>
    <row r="34" spans="1:16" x14ac:dyDescent="0.2">
      <c r="A34" s="22" t="s">
        <v>42</v>
      </c>
      <c r="B34" s="9">
        <v>57</v>
      </c>
      <c r="C34" s="9">
        <v>34</v>
      </c>
      <c r="D34" s="9">
        <v>16</v>
      </c>
      <c r="E34" s="9">
        <v>9</v>
      </c>
      <c r="F34" s="9">
        <v>6</v>
      </c>
      <c r="G34" s="9">
        <v>4</v>
      </c>
      <c r="H34" s="9">
        <v>5</v>
      </c>
      <c r="I34" s="9">
        <v>7</v>
      </c>
      <c r="J34" s="9">
        <v>5</v>
      </c>
      <c r="K34" s="9">
        <v>4</v>
      </c>
      <c r="L34" s="9">
        <v>4</v>
      </c>
      <c r="M34" s="38">
        <f t="shared" si="5"/>
        <v>1.7905102954341987E-3</v>
      </c>
    </row>
    <row r="35" spans="1:16" x14ac:dyDescent="0.2">
      <c r="A35" s="22" t="s">
        <v>43</v>
      </c>
      <c r="B35" s="9">
        <v>1228</v>
      </c>
      <c r="C35" s="9">
        <v>857</v>
      </c>
      <c r="D35" s="9">
        <v>342</v>
      </c>
      <c r="E35" s="9">
        <v>222</v>
      </c>
      <c r="F35" s="9">
        <v>228</v>
      </c>
      <c r="G35" s="9">
        <v>148</v>
      </c>
      <c r="H35" s="9">
        <v>158</v>
      </c>
      <c r="I35" s="9">
        <v>174</v>
      </c>
      <c r="J35" s="9">
        <v>154</v>
      </c>
      <c r="K35" s="9">
        <v>101</v>
      </c>
      <c r="L35" s="9">
        <v>107</v>
      </c>
      <c r="M35" s="38">
        <f t="shared" si="5"/>
        <v>4.7896150402864816E-2</v>
      </c>
    </row>
    <row r="36" spans="1:16" x14ac:dyDescent="0.2">
      <c r="A36" s="22" t="s">
        <v>35</v>
      </c>
      <c r="B36" s="9">
        <v>1712</v>
      </c>
      <c r="C36" s="9">
        <v>1115</v>
      </c>
      <c r="D36" s="9">
        <v>461</v>
      </c>
      <c r="E36" s="9">
        <v>282</v>
      </c>
      <c r="F36" s="9">
        <v>275</v>
      </c>
      <c r="G36" s="9">
        <v>291</v>
      </c>
      <c r="H36" s="9">
        <v>278</v>
      </c>
      <c r="I36" s="9">
        <v>293</v>
      </c>
      <c r="J36" s="9">
        <v>301</v>
      </c>
      <c r="K36" s="9">
        <v>292</v>
      </c>
      <c r="L36" s="9">
        <v>291</v>
      </c>
      <c r="M36" s="38">
        <f t="shared" si="5"/>
        <v>0.13025962399283797</v>
      </c>
    </row>
    <row r="37" spans="1:16" x14ac:dyDescent="0.2">
      <c r="A37" s="22" t="s">
        <v>36</v>
      </c>
      <c r="B37" s="9">
        <v>1008</v>
      </c>
      <c r="C37" s="9">
        <v>585</v>
      </c>
      <c r="D37" s="9">
        <v>227</v>
      </c>
      <c r="E37" s="9">
        <v>121</v>
      </c>
      <c r="F37" s="9">
        <v>109</v>
      </c>
      <c r="G37" s="9">
        <v>109</v>
      </c>
      <c r="H37" s="9">
        <v>252</v>
      </c>
      <c r="I37" s="9">
        <v>301</v>
      </c>
      <c r="J37" s="9">
        <v>255</v>
      </c>
      <c r="K37" s="9">
        <v>217</v>
      </c>
      <c r="L37" s="9">
        <v>178</v>
      </c>
      <c r="M37" s="38">
        <f t="shared" si="5"/>
        <v>7.9677708146821846E-2</v>
      </c>
    </row>
    <row r="38" spans="1:16" x14ac:dyDescent="0.2">
      <c r="A38" s="22" t="s">
        <v>37</v>
      </c>
      <c r="B38" s="9">
        <v>11</v>
      </c>
      <c r="C38" s="9">
        <v>4</v>
      </c>
      <c r="D38" s="9"/>
      <c r="E38" s="9"/>
      <c r="F38" s="9"/>
      <c r="G38" s="9"/>
      <c r="H38" s="9"/>
      <c r="I38" s="9"/>
      <c r="J38" s="9"/>
      <c r="K38" s="9"/>
      <c r="L38" s="9"/>
      <c r="M38" s="38">
        <f t="shared" si="5"/>
        <v>0</v>
      </c>
    </row>
    <row r="39" spans="1:16" x14ac:dyDescent="0.2">
      <c r="A39" s="22" t="s">
        <v>20</v>
      </c>
      <c r="B39" s="9">
        <v>104</v>
      </c>
      <c r="C39" s="9">
        <v>70</v>
      </c>
      <c r="D39" s="9">
        <v>40</v>
      </c>
      <c r="E39" s="9">
        <v>22</v>
      </c>
      <c r="F39" s="9">
        <v>26</v>
      </c>
      <c r="G39" s="9">
        <v>17</v>
      </c>
      <c r="H39" s="9">
        <v>18</v>
      </c>
      <c r="I39" s="9">
        <v>20</v>
      </c>
      <c r="J39" s="9">
        <v>16</v>
      </c>
      <c r="K39" s="9">
        <v>13</v>
      </c>
      <c r="L39" s="9">
        <v>14</v>
      </c>
      <c r="M39" s="38">
        <f t="shared" si="5"/>
        <v>6.2667860340196958E-3</v>
      </c>
    </row>
    <row r="40" spans="1:16" x14ac:dyDescent="0.2">
      <c r="A40" s="26" t="s">
        <v>38</v>
      </c>
      <c r="B40" s="13">
        <v>502</v>
      </c>
      <c r="C40" s="13">
        <v>55</v>
      </c>
      <c r="D40" s="13">
        <v>3</v>
      </c>
      <c r="E40" s="13">
        <v>3</v>
      </c>
      <c r="F40" s="13">
        <v>2</v>
      </c>
      <c r="G40" s="13">
        <v>1</v>
      </c>
      <c r="H40" s="13">
        <v>7</v>
      </c>
      <c r="I40" s="13">
        <v>9</v>
      </c>
      <c r="J40" s="13">
        <v>2</v>
      </c>
      <c r="K40" s="13">
        <v>1</v>
      </c>
      <c r="L40" s="13"/>
      <c r="M40" s="39">
        <f t="shared" si="5"/>
        <v>0</v>
      </c>
    </row>
    <row r="41" spans="1:16" x14ac:dyDescent="0.2">
      <c r="A41" s="3" t="s">
        <v>0</v>
      </c>
      <c r="B41" s="23">
        <f t="shared" ref="B41:C41" si="6">SUM(B24:B40)</f>
        <v>15442</v>
      </c>
      <c r="C41" s="23">
        <f t="shared" si="6"/>
        <v>8336</v>
      </c>
      <c r="D41" s="23">
        <f>SUM(D24:D40)</f>
        <v>3341</v>
      </c>
      <c r="E41" s="23">
        <f>SUM(E24:E40)</f>
        <v>1970</v>
      </c>
      <c r="F41" s="23">
        <f>SUM(F24:F40)</f>
        <v>1833</v>
      </c>
      <c r="G41" s="23">
        <f>SUM(G24:G40)</f>
        <v>1707</v>
      </c>
      <c r="H41" s="23">
        <f t="shared" ref="H41:K41" si="7">SUM(H24:H40)</f>
        <v>2385</v>
      </c>
      <c r="I41" s="23">
        <f t="shared" si="7"/>
        <v>2716</v>
      </c>
      <c r="J41" s="23">
        <f t="shared" si="7"/>
        <v>2578</v>
      </c>
      <c r="K41" s="23">
        <f t="shared" si="7"/>
        <v>2346</v>
      </c>
      <c r="L41" s="23">
        <f t="shared" ref="L41:M41" si="8">SUM(L24:L40)</f>
        <v>2234</v>
      </c>
      <c r="M41" s="40">
        <f t="shared" si="8"/>
        <v>0.99999999999999989</v>
      </c>
      <c r="N41" s="2"/>
    </row>
    <row r="42" spans="1:16" x14ac:dyDescent="0.2">
      <c r="A42" s="3" t="s">
        <v>29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6" x14ac:dyDescent="0.2">
      <c r="A43" s="21" t="s">
        <v>54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P43" s="3" t="s">
        <v>29</v>
      </c>
    </row>
    <row r="44" spans="1:16" x14ac:dyDescent="0.2">
      <c r="A44" s="22" t="s">
        <v>16</v>
      </c>
      <c r="B44" s="9">
        <v>32</v>
      </c>
      <c r="C44" s="9">
        <v>19</v>
      </c>
      <c r="D44" s="9">
        <v>11</v>
      </c>
      <c r="E44" s="9">
        <v>5</v>
      </c>
      <c r="F44" s="9">
        <v>6</v>
      </c>
      <c r="G44" s="9">
        <v>3</v>
      </c>
      <c r="H44" s="9">
        <v>7</v>
      </c>
      <c r="I44" s="9">
        <v>5</v>
      </c>
      <c r="J44" s="9">
        <v>7</v>
      </c>
      <c r="K44" s="9">
        <v>6</v>
      </c>
      <c r="L44" s="9">
        <v>6</v>
      </c>
      <c r="M44" s="38">
        <f t="shared" ref="M44:M60" si="9">(L44/L$61)</f>
        <v>5.4694621695533276E-3</v>
      </c>
    </row>
    <row r="45" spans="1:16" x14ac:dyDescent="0.2">
      <c r="A45" s="22" t="s">
        <v>17</v>
      </c>
      <c r="B45" s="9">
        <v>126</v>
      </c>
      <c r="C45" s="9">
        <v>29</v>
      </c>
      <c r="D45" s="9">
        <v>13</v>
      </c>
      <c r="E45" s="9">
        <v>11</v>
      </c>
      <c r="F45" s="9">
        <v>7</v>
      </c>
      <c r="G45" s="9">
        <v>2</v>
      </c>
      <c r="H45" s="9">
        <v>1</v>
      </c>
      <c r="I45" s="9">
        <v>6</v>
      </c>
      <c r="J45" s="9">
        <v>1</v>
      </c>
      <c r="K45" s="9">
        <v>1</v>
      </c>
      <c r="L45" s="9">
        <v>2</v>
      </c>
      <c r="M45" s="38">
        <f t="shared" si="9"/>
        <v>1.8231540565177757E-3</v>
      </c>
    </row>
    <row r="46" spans="1:16" x14ac:dyDescent="0.2">
      <c r="A46" s="22" t="s">
        <v>18</v>
      </c>
      <c r="B46" s="9">
        <v>139</v>
      </c>
      <c r="C46" s="9">
        <v>91</v>
      </c>
      <c r="D46" s="9">
        <v>56</v>
      </c>
      <c r="E46" s="9">
        <v>26</v>
      </c>
      <c r="F46" s="9">
        <v>22</v>
      </c>
      <c r="G46" s="9">
        <v>19</v>
      </c>
      <c r="H46" s="9">
        <v>17</v>
      </c>
      <c r="I46" s="9">
        <v>21</v>
      </c>
      <c r="J46" s="9">
        <v>39</v>
      </c>
      <c r="K46" s="9">
        <v>35</v>
      </c>
      <c r="L46" s="9">
        <v>32</v>
      </c>
      <c r="M46" s="38">
        <f t="shared" si="9"/>
        <v>2.9170464904284411E-2</v>
      </c>
    </row>
    <row r="47" spans="1:16" x14ac:dyDescent="0.2">
      <c r="A47" s="22" t="s">
        <v>30</v>
      </c>
      <c r="B47" s="9">
        <v>1038</v>
      </c>
      <c r="C47" s="9">
        <v>498</v>
      </c>
      <c r="D47" s="9">
        <v>217</v>
      </c>
      <c r="E47" s="9">
        <v>128</v>
      </c>
      <c r="F47" s="9">
        <v>125</v>
      </c>
      <c r="G47" s="9">
        <v>101</v>
      </c>
      <c r="H47" s="9">
        <v>111</v>
      </c>
      <c r="I47" s="9">
        <v>104</v>
      </c>
      <c r="J47" s="9">
        <v>97</v>
      </c>
      <c r="K47" s="9">
        <v>105</v>
      </c>
      <c r="L47" s="9">
        <v>94</v>
      </c>
      <c r="M47" s="38">
        <f t="shared" si="9"/>
        <v>8.5688240656335457E-2</v>
      </c>
    </row>
    <row r="48" spans="1:16" x14ac:dyDescent="0.2">
      <c r="A48" s="22" t="s">
        <v>31</v>
      </c>
      <c r="B48" s="9">
        <v>40</v>
      </c>
      <c r="C48" s="9">
        <v>12</v>
      </c>
      <c r="D48" s="9"/>
      <c r="E48" s="9"/>
      <c r="F48" s="9"/>
      <c r="G48" s="9">
        <v>2</v>
      </c>
      <c r="H48" s="9">
        <v>2</v>
      </c>
      <c r="I48" s="9">
        <v>5</v>
      </c>
      <c r="J48" s="9">
        <v>3</v>
      </c>
      <c r="K48" s="9">
        <v>3</v>
      </c>
      <c r="L48" s="9">
        <v>3</v>
      </c>
      <c r="M48" s="38">
        <f t="shared" si="9"/>
        <v>2.7347310847766638E-3</v>
      </c>
    </row>
    <row r="49" spans="1:16" x14ac:dyDescent="0.2">
      <c r="A49" s="22" t="s">
        <v>19</v>
      </c>
      <c r="B49" s="9">
        <v>458</v>
      </c>
      <c r="C49" s="9">
        <v>240</v>
      </c>
      <c r="D49" s="9">
        <v>79</v>
      </c>
      <c r="E49" s="9">
        <v>43</v>
      </c>
      <c r="F49" s="9">
        <v>39</v>
      </c>
      <c r="G49" s="9">
        <v>33</v>
      </c>
      <c r="H49" s="9">
        <v>37</v>
      </c>
      <c r="I49" s="9">
        <v>41</v>
      </c>
      <c r="J49" s="9">
        <v>41</v>
      </c>
      <c r="K49" s="9">
        <v>29</v>
      </c>
      <c r="L49" s="9">
        <v>45</v>
      </c>
      <c r="M49" s="38">
        <f t="shared" si="9"/>
        <v>4.1020966271649952E-2</v>
      </c>
    </row>
    <row r="50" spans="1:16" x14ac:dyDescent="0.2">
      <c r="A50" s="22" t="s">
        <v>21</v>
      </c>
      <c r="B50" s="9">
        <v>1753</v>
      </c>
      <c r="C50" s="9">
        <v>782</v>
      </c>
      <c r="D50" s="9">
        <v>254</v>
      </c>
      <c r="E50" s="9">
        <v>148</v>
      </c>
      <c r="F50" s="9">
        <v>147</v>
      </c>
      <c r="G50" s="9">
        <v>117</v>
      </c>
      <c r="H50" s="9">
        <v>137</v>
      </c>
      <c r="I50" s="9">
        <v>162</v>
      </c>
      <c r="J50" s="9">
        <v>147</v>
      </c>
      <c r="K50" s="9">
        <v>126</v>
      </c>
      <c r="L50" s="9">
        <v>139</v>
      </c>
      <c r="M50" s="38">
        <f t="shared" si="9"/>
        <v>0.1267092069279854</v>
      </c>
    </row>
    <row r="51" spans="1:16" x14ac:dyDescent="0.2">
      <c r="A51" s="22" t="s">
        <v>32</v>
      </c>
      <c r="B51" s="9">
        <v>1053</v>
      </c>
      <c r="C51" s="9">
        <v>661</v>
      </c>
      <c r="D51" s="9">
        <v>195</v>
      </c>
      <c r="E51" s="9">
        <v>130</v>
      </c>
      <c r="F51" s="9">
        <v>118</v>
      </c>
      <c r="G51" s="9">
        <v>95</v>
      </c>
      <c r="H51" s="9">
        <v>111</v>
      </c>
      <c r="I51" s="9">
        <v>130</v>
      </c>
      <c r="J51" s="9">
        <v>132</v>
      </c>
      <c r="K51" s="9">
        <v>112</v>
      </c>
      <c r="L51" s="9">
        <v>103</v>
      </c>
      <c r="M51" s="38">
        <f t="shared" si="9"/>
        <v>9.3892433910665457E-2</v>
      </c>
    </row>
    <row r="52" spans="1:16" x14ac:dyDescent="0.2">
      <c r="A52" s="22" t="s">
        <v>33</v>
      </c>
      <c r="B52" s="9">
        <v>1013</v>
      </c>
      <c r="C52" s="9">
        <v>637</v>
      </c>
      <c r="D52" s="9">
        <v>339</v>
      </c>
      <c r="E52" s="9">
        <v>172</v>
      </c>
      <c r="F52" s="9">
        <v>171</v>
      </c>
      <c r="G52" s="9">
        <v>187</v>
      </c>
      <c r="H52" s="9">
        <v>323</v>
      </c>
      <c r="I52" s="9">
        <v>375</v>
      </c>
      <c r="J52" s="9">
        <v>374</v>
      </c>
      <c r="K52" s="9">
        <v>342</v>
      </c>
      <c r="L52" s="9">
        <v>327</v>
      </c>
      <c r="M52" s="38">
        <f t="shared" si="9"/>
        <v>0.29808568824065634</v>
      </c>
    </row>
    <row r="53" spans="1:16" x14ac:dyDescent="0.2">
      <c r="A53" s="22" t="s">
        <v>34</v>
      </c>
      <c r="B53" s="9">
        <v>221</v>
      </c>
      <c r="C53" s="9">
        <v>171</v>
      </c>
      <c r="D53" s="9">
        <v>90</v>
      </c>
      <c r="E53" s="9">
        <v>60</v>
      </c>
      <c r="F53" s="9">
        <v>52</v>
      </c>
      <c r="G53" s="9">
        <v>31</v>
      </c>
      <c r="H53" s="9">
        <v>29</v>
      </c>
      <c r="I53" s="9">
        <v>31</v>
      </c>
      <c r="J53" s="9">
        <v>29</v>
      </c>
      <c r="K53" s="9">
        <v>28</v>
      </c>
      <c r="L53" s="9">
        <v>33</v>
      </c>
      <c r="M53" s="38">
        <f t="shared" si="9"/>
        <v>3.00820419325433E-2</v>
      </c>
    </row>
    <row r="54" spans="1:16" x14ac:dyDescent="0.2">
      <c r="A54" s="22" t="s">
        <v>42</v>
      </c>
      <c r="B54" s="9">
        <v>36</v>
      </c>
      <c r="C54" s="9">
        <v>16</v>
      </c>
      <c r="D54" s="9">
        <v>7</v>
      </c>
      <c r="E54" s="9">
        <v>2</v>
      </c>
      <c r="F54" s="9">
        <v>1</v>
      </c>
      <c r="G54" s="9">
        <v>1</v>
      </c>
      <c r="H54" s="9">
        <v>4</v>
      </c>
      <c r="I54" s="9">
        <v>5</v>
      </c>
      <c r="J54" s="9">
        <v>5</v>
      </c>
      <c r="K54" s="9">
        <v>5</v>
      </c>
      <c r="L54" s="9">
        <v>2</v>
      </c>
      <c r="M54" s="38">
        <f t="shared" si="9"/>
        <v>1.8231540565177757E-3</v>
      </c>
    </row>
    <row r="55" spans="1:16" x14ac:dyDescent="0.2">
      <c r="A55" s="22" t="s">
        <v>43</v>
      </c>
      <c r="B55" s="9">
        <v>712</v>
      </c>
      <c r="C55" s="9">
        <v>480</v>
      </c>
      <c r="D55" s="9">
        <v>201</v>
      </c>
      <c r="E55" s="9">
        <v>102</v>
      </c>
      <c r="F55" s="9">
        <v>103</v>
      </c>
      <c r="G55" s="9">
        <v>94</v>
      </c>
      <c r="H55" s="9">
        <v>94</v>
      </c>
      <c r="I55" s="9">
        <v>100</v>
      </c>
      <c r="J55" s="9">
        <v>107</v>
      </c>
      <c r="K55" s="9">
        <v>62</v>
      </c>
      <c r="L55" s="9">
        <v>70</v>
      </c>
      <c r="M55" s="38">
        <f t="shared" si="9"/>
        <v>6.3810391978122147E-2</v>
      </c>
    </row>
    <row r="56" spans="1:16" x14ac:dyDescent="0.2">
      <c r="A56" s="22" t="s">
        <v>35</v>
      </c>
      <c r="B56" s="9">
        <v>666</v>
      </c>
      <c r="C56" s="9">
        <v>411</v>
      </c>
      <c r="D56" s="9">
        <v>213</v>
      </c>
      <c r="E56" s="9">
        <v>127</v>
      </c>
      <c r="F56" s="9">
        <v>134</v>
      </c>
      <c r="G56" s="9">
        <v>134</v>
      </c>
      <c r="H56" s="9">
        <v>126</v>
      </c>
      <c r="I56" s="9">
        <v>132</v>
      </c>
      <c r="J56" s="9">
        <v>139</v>
      </c>
      <c r="K56" s="9">
        <v>145</v>
      </c>
      <c r="L56" s="9">
        <v>143</v>
      </c>
      <c r="M56" s="38">
        <f t="shared" si="9"/>
        <v>0.13035551504102097</v>
      </c>
    </row>
    <row r="57" spans="1:16" x14ac:dyDescent="0.2">
      <c r="A57" s="22" t="s">
        <v>36</v>
      </c>
      <c r="B57" s="9">
        <v>559</v>
      </c>
      <c r="C57" s="9">
        <v>291</v>
      </c>
      <c r="D57" s="9">
        <v>130</v>
      </c>
      <c r="E57" s="9">
        <v>58</v>
      </c>
      <c r="F57" s="9">
        <v>60</v>
      </c>
      <c r="G57" s="9">
        <v>60</v>
      </c>
      <c r="H57" s="9">
        <v>117</v>
      </c>
      <c r="I57" s="9">
        <v>163</v>
      </c>
      <c r="J57" s="9">
        <v>128</v>
      </c>
      <c r="K57" s="9">
        <v>104</v>
      </c>
      <c r="L57" s="9">
        <v>89</v>
      </c>
      <c r="M57" s="38">
        <f t="shared" si="9"/>
        <v>8.1130355515041025E-2</v>
      </c>
    </row>
    <row r="58" spans="1:16" x14ac:dyDescent="0.2">
      <c r="A58" s="22" t="s">
        <v>37</v>
      </c>
      <c r="B58" s="9">
        <v>13</v>
      </c>
      <c r="C58" s="9">
        <v>6</v>
      </c>
      <c r="D58" s="9">
        <v>1</v>
      </c>
      <c r="E58" s="9"/>
      <c r="F58" s="9"/>
      <c r="G58" s="9"/>
      <c r="H58" s="9"/>
      <c r="I58" s="9"/>
      <c r="J58" s="9"/>
      <c r="K58" s="9"/>
      <c r="L58" s="9"/>
      <c r="M58" s="38">
        <f t="shared" si="9"/>
        <v>0</v>
      </c>
    </row>
    <row r="59" spans="1:16" x14ac:dyDescent="0.2">
      <c r="A59" s="22" t="s">
        <v>20</v>
      </c>
      <c r="B59" s="9">
        <v>70</v>
      </c>
      <c r="C59" s="9">
        <v>41</v>
      </c>
      <c r="D59" s="9">
        <v>24</v>
      </c>
      <c r="E59" s="9">
        <v>10</v>
      </c>
      <c r="F59" s="9">
        <v>10</v>
      </c>
      <c r="G59" s="9">
        <v>3</v>
      </c>
      <c r="H59" s="9">
        <v>8</v>
      </c>
      <c r="I59" s="9">
        <v>14</v>
      </c>
      <c r="J59" s="9">
        <v>11</v>
      </c>
      <c r="K59" s="9">
        <v>8</v>
      </c>
      <c r="L59" s="9">
        <v>8</v>
      </c>
      <c r="M59" s="38">
        <f t="shared" si="9"/>
        <v>7.2926162260711028E-3</v>
      </c>
    </row>
    <row r="60" spans="1:16" x14ac:dyDescent="0.2">
      <c r="A60" s="26" t="s">
        <v>38</v>
      </c>
      <c r="B60" s="13">
        <v>498</v>
      </c>
      <c r="C60" s="13">
        <v>56</v>
      </c>
      <c r="D60" s="13">
        <v>6</v>
      </c>
      <c r="E60" s="13">
        <v>4</v>
      </c>
      <c r="F60" s="13">
        <v>4</v>
      </c>
      <c r="G60" s="13">
        <v>4</v>
      </c>
      <c r="H60" s="13">
        <v>7</v>
      </c>
      <c r="I60" s="13">
        <v>9</v>
      </c>
      <c r="J60" s="13">
        <v>2</v>
      </c>
      <c r="K60" s="13">
        <v>1</v>
      </c>
      <c r="L60" s="13">
        <v>1</v>
      </c>
      <c r="M60" s="39">
        <f t="shared" si="9"/>
        <v>9.1157702825888785E-4</v>
      </c>
    </row>
    <row r="61" spans="1:16" x14ac:dyDescent="0.2">
      <c r="A61" s="3" t="s">
        <v>0</v>
      </c>
      <c r="B61" s="23">
        <f t="shared" ref="B61:C61" si="10">SUM(B44:B60)</f>
        <v>8427</v>
      </c>
      <c r="C61" s="23">
        <f t="shared" si="10"/>
        <v>4441</v>
      </c>
      <c r="D61" s="23">
        <f>SUM(D44:D60)</f>
        <v>1836</v>
      </c>
      <c r="E61" s="23">
        <f>SUM(E44:E60)</f>
        <v>1026</v>
      </c>
      <c r="F61" s="23">
        <f>SUM(F44:F60)</f>
        <v>999</v>
      </c>
      <c r="G61" s="23">
        <f>SUM(G44:G60)</f>
        <v>886</v>
      </c>
      <c r="H61" s="23">
        <f t="shared" ref="H61:K61" si="11">SUM(H44:H60)</f>
        <v>1131</v>
      </c>
      <c r="I61" s="23">
        <f t="shared" si="11"/>
        <v>1303</v>
      </c>
      <c r="J61" s="23">
        <f t="shared" si="11"/>
        <v>1262</v>
      </c>
      <c r="K61" s="23">
        <f t="shared" si="11"/>
        <v>1112</v>
      </c>
      <c r="L61" s="23">
        <f t="shared" ref="L61:M61" si="12">SUM(L44:L60)</f>
        <v>1097</v>
      </c>
      <c r="M61" s="40">
        <f t="shared" si="12"/>
        <v>0.99999999999999989</v>
      </c>
    </row>
    <row r="62" spans="1:16" x14ac:dyDescent="0.2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4" spans="1:16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96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M35" sqref="M35"/>
    </sheetView>
  </sheetViews>
  <sheetFormatPr defaultRowHeight="12.75" x14ac:dyDescent="0.2"/>
  <cols>
    <col min="1" max="1" width="34.1640625" style="3" customWidth="1"/>
    <col min="2" max="12" width="9.1640625" style="3" customWidth="1"/>
    <col min="13" max="13" width="9.33203125" style="36" customWidth="1"/>
    <col min="14" max="14" width="9.33203125" style="3"/>
    <col min="15" max="16" width="9.83203125" style="3" customWidth="1"/>
    <col min="17" max="18" width="9.33203125" style="3"/>
    <col min="19" max="24" width="11.5" style="3" customWidth="1"/>
    <col min="25" max="25" width="14.6640625" style="3" customWidth="1"/>
    <col min="26" max="32" width="9.33203125" style="3"/>
    <col min="33" max="33" width="16.33203125" style="3" customWidth="1"/>
    <col min="34" max="34" width="12.6640625" style="3" customWidth="1"/>
    <col min="35" max="16384" width="9.33203125" style="3"/>
  </cols>
  <sheetData>
    <row r="1" spans="1:17" ht="37.5" customHeight="1" x14ac:dyDescent="0.25">
      <c r="A1" s="1" t="s">
        <v>25</v>
      </c>
    </row>
    <row r="2" spans="1:17" s="18" customFormat="1" ht="28.5" customHeight="1" x14ac:dyDescent="0.2">
      <c r="A2" s="18" t="s">
        <v>39</v>
      </c>
      <c r="B2" s="19">
        <v>43922</v>
      </c>
      <c r="C2" s="19">
        <v>43952</v>
      </c>
      <c r="D2" s="19">
        <v>43983</v>
      </c>
      <c r="E2" s="19">
        <v>44013</v>
      </c>
      <c r="F2" s="19">
        <v>44044</v>
      </c>
      <c r="G2" s="19">
        <v>44075</v>
      </c>
      <c r="H2" s="19">
        <v>44105</v>
      </c>
      <c r="I2" s="19">
        <v>44136</v>
      </c>
      <c r="J2" s="19">
        <v>44166</v>
      </c>
      <c r="K2" s="19">
        <v>44197</v>
      </c>
      <c r="L2" s="19">
        <v>44228</v>
      </c>
      <c r="M2" s="37" t="s">
        <v>15</v>
      </c>
    </row>
    <row r="3" spans="1:17" x14ac:dyDescent="0.2">
      <c r="A3" s="21" t="s">
        <v>12</v>
      </c>
    </row>
    <row r="4" spans="1:17" x14ac:dyDescent="0.2">
      <c r="A4" s="21" t="s">
        <v>10</v>
      </c>
    </row>
    <row r="5" spans="1:17" x14ac:dyDescent="0.2">
      <c r="A5" s="22" t="s">
        <v>16</v>
      </c>
      <c r="B5" s="22">
        <v>19</v>
      </c>
      <c r="C5" s="22">
        <v>8</v>
      </c>
      <c r="D5" s="22">
        <v>1</v>
      </c>
      <c r="E5" s="22"/>
      <c r="F5" s="22"/>
      <c r="G5" s="22"/>
      <c r="H5" s="22"/>
      <c r="I5" s="22">
        <v>1</v>
      </c>
      <c r="J5" s="22">
        <v>1</v>
      </c>
      <c r="K5" s="22"/>
      <c r="L5" s="22">
        <v>1</v>
      </c>
      <c r="M5" s="38">
        <f>(L5/L$22)</f>
        <v>6.2893081761006286E-4</v>
      </c>
    </row>
    <row r="6" spans="1:17" x14ac:dyDescent="0.2">
      <c r="A6" s="22" t="s">
        <v>17</v>
      </c>
      <c r="B6" s="22">
        <v>7</v>
      </c>
      <c r="C6" s="22">
        <v>3</v>
      </c>
      <c r="D6" s="22">
        <v>1</v>
      </c>
      <c r="E6" s="22">
        <v>1</v>
      </c>
      <c r="F6" s="22">
        <v>1</v>
      </c>
      <c r="G6" s="22">
        <v>1</v>
      </c>
      <c r="H6" s="22">
        <v>1</v>
      </c>
      <c r="I6" s="22">
        <v>1</v>
      </c>
      <c r="J6" s="22"/>
      <c r="K6" s="22"/>
      <c r="L6" s="22"/>
      <c r="M6" s="38">
        <f t="shared" ref="M6:M20" si="0">(L6/L$22)</f>
        <v>0</v>
      </c>
    </row>
    <row r="7" spans="1:17" x14ac:dyDescent="0.2">
      <c r="A7" s="22" t="s">
        <v>18</v>
      </c>
      <c r="B7" s="22">
        <v>44</v>
      </c>
      <c r="C7" s="22">
        <v>29</v>
      </c>
      <c r="D7" s="22">
        <v>17</v>
      </c>
      <c r="E7" s="22">
        <v>14</v>
      </c>
      <c r="F7" s="22">
        <v>5</v>
      </c>
      <c r="G7" s="22">
        <v>4</v>
      </c>
      <c r="H7" s="22">
        <v>5</v>
      </c>
      <c r="I7" s="22">
        <v>6</v>
      </c>
      <c r="J7" s="22">
        <v>14</v>
      </c>
      <c r="K7" s="22">
        <v>8</v>
      </c>
      <c r="L7" s="22">
        <v>8</v>
      </c>
      <c r="M7" s="38">
        <f t="shared" si="0"/>
        <v>5.0314465408805029E-3</v>
      </c>
    </row>
    <row r="8" spans="1:17" x14ac:dyDescent="0.2">
      <c r="A8" s="22" t="s">
        <v>30</v>
      </c>
      <c r="B8" s="22">
        <v>1308</v>
      </c>
      <c r="C8" s="22">
        <v>589</v>
      </c>
      <c r="D8" s="22">
        <v>281</v>
      </c>
      <c r="E8" s="22">
        <v>183</v>
      </c>
      <c r="F8" s="22">
        <v>170</v>
      </c>
      <c r="G8" s="22">
        <v>129</v>
      </c>
      <c r="H8" s="22">
        <v>151</v>
      </c>
      <c r="I8" s="22">
        <v>142</v>
      </c>
      <c r="J8" s="22">
        <v>133</v>
      </c>
      <c r="K8" s="22">
        <v>124</v>
      </c>
      <c r="L8" s="22">
        <v>125</v>
      </c>
      <c r="M8" s="38">
        <f t="shared" si="0"/>
        <v>7.8616352201257858E-2</v>
      </c>
    </row>
    <row r="9" spans="1:17" x14ac:dyDescent="0.2">
      <c r="A9" s="22" t="s">
        <v>31</v>
      </c>
      <c r="B9" s="22">
        <v>86</v>
      </c>
      <c r="C9" s="22">
        <v>14</v>
      </c>
      <c r="D9" s="22"/>
      <c r="E9" s="22"/>
      <c r="F9" s="22"/>
      <c r="G9" s="22">
        <v>1</v>
      </c>
      <c r="H9" s="22">
        <v>1</v>
      </c>
      <c r="I9" s="22">
        <v>4</v>
      </c>
      <c r="J9" s="22">
        <v>1</v>
      </c>
      <c r="K9" s="22">
        <v>1</v>
      </c>
      <c r="L9" s="22">
        <v>1</v>
      </c>
      <c r="M9" s="38">
        <f t="shared" si="0"/>
        <v>6.2893081761006286E-4</v>
      </c>
    </row>
    <row r="10" spans="1:17" x14ac:dyDescent="0.2">
      <c r="A10" s="22" t="s">
        <v>19</v>
      </c>
      <c r="B10" s="24">
        <v>1009</v>
      </c>
      <c r="C10" s="24">
        <v>527</v>
      </c>
      <c r="D10" s="24">
        <v>168</v>
      </c>
      <c r="E10" s="24">
        <v>74</v>
      </c>
      <c r="F10" s="24">
        <v>59</v>
      </c>
      <c r="G10" s="24">
        <v>48</v>
      </c>
      <c r="H10" s="24">
        <v>57</v>
      </c>
      <c r="I10" s="24">
        <v>75</v>
      </c>
      <c r="J10" s="24">
        <v>74</v>
      </c>
      <c r="K10" s="24">
        <v>70</v>
      </c>
      <c r="L10" s="24">
        <v>89</v>
      </c>
      <c r="M10" s="38">
        <f t="shared" si="0"/>
        <v>5.5974842767295599E-2</v>
      </c>
    </row>
    <row r="11" spans="1:17" x14ac:dyDescent="0.2">
      <c r="A11" s="22" t="s">
        <v>21</v>
      </c>
      <c r="B11" s="24">
        <v>2792</v>
      </c>
      <c r="C11" s="24">
        <v>1067</v>
      </c>
      <c r="D11" s="24">
        <v>360</v>
      </c>
      <c r="E11" s="24">
        <v>208</v>
      </c>
      <c r="F11" s="24">
        <v>189</v>
      </c>
      <c r="G11" s="24">
        <v>139</v>
      </c>
      <c r="H11" s="24">
        <v>202</v>
      </c>
      <c r="I11" s="24">
        <v>225</v>
      </c>
      <c r="J11" s="24">
        <v>202</v>
      </c>
      <c r="K11" s="24">
        <v>161</v>
      </c>
      <c r="L11" s="24">
        <v>169</v>
      </c>
      <c r="M11" s="38">
        <f t="shared" si="0"/>
        <v>0.10628930817610063</v>
      </c>
    </row>
    <row r="12" spans="1:17" x14ac:dyDescent="0.2">
      <c r="A12" s="22" t="s">
        <v>32</v>
      </c>
      <c r="B12" s="22">
        <v>1324</v>
      </c>
      <c r="C12" s="22">
        <v>764</v>
      </c>
      <c r="D12" s="22">
        <v>179</v>
      </c>
      <c r="E12" s="22">
        <v>109</v>
      </c>
      <c r="F12" s="22">
        <v>91</v>
      </c>
      <c r="G12" s="22">
        <v>72</v>
      </c>
      <c r="H12" s="22">
        <v>109</v>
      </c>
      <c r="I12" s="22">
        <v>130</v>
      </c>
      <c r="J12" s="22">
        <v>123</v>
      </c>
      <c r="K12" s="22">
        <v>112</v>
      </c>
      <c r="L12" s="22">
        <v>95</v>
      </c>
      <c r="M12" s="38">
        <f t="shared" si="0"/>
        <v>5.9748427672955975E-2</v>
      </c>
      <c r="Q12" s="3" t="s">
        <v>29</v>
      </c>
    </row>
    <row r="13" spans="1:17" x14ac:dyDescent="0.2">
      <c r="A13" s="22" t="s">
        <v>33</v>
      </c>
      <c r="B13" s="22">
        <v>1950</v>
      </c>
      <c r="C13" s="22">
        <v>1209</v>
      </c>
      <c r="D13" s="22">
        <v>584</v>
      </c>
      <c r="E13" s="22">
        <v>358</v>
      </c>
      <c r="F13" s="22">
        <v>357</v>
      </c>
      <c r="G13" s="22">
        <v>405</v>
      </c>
      <c r="H13" s="22">
        <v>718</v>
      </c>
      <c r="I13" s="22">
        <v>822</v>
      </c>
      <c r="J13" s="22">
        <v>772</v>
      </c>
      <c r="K13" s="22">
        <v>754</v>
      </c>
      <c r="L13" s="22">
        <v>671</v>
      </c>
      <c r="M13" s="38">
        <f t="shared" si="0"/>
        <v>0.42201257861635222</v>
      </c>
    </row>
    <row r="14" spans="1:17" x14ac:dyDescent="0.2">
      <c r="A14" s="22" t="s">
        <v>34</v>
      </c>
      <c r="B14" s="22">
        <v>667</v>
      </c>
      <c r="C14" s="22">
        <v>503</v>
      </c>
      <c r="D14" s="22">
        <v>242</v>
      </c>
      <c r="E14" s="22">
        <v>151</v>
      </c>
      <c r="F14" s="22">
        <v>144</v>
      </c>
      <c r="G14" s="22">
        <v>73</v>
      </c>
      <c r="H14" s="22">
        <v>88</v>
      </c>
      <c r="I14" s="22">
        <v>89</v>
      </c>
      <c r="J14" s="22">
        <v>79</v>
      </c>
      <c r="K14" s="22">
        <v>64</v>
      </c>
      <c r="L14" s="22">
        <v>70</v>
      </c>
      <c r="M14" s="38">
        <f t="shared" si="0"/>
        <v>4.40251572327044E-2</v>
      </c>
    </row>
    <row r="15" spans="1:17" x14ac:dyDescent="0.2">
      <c r="A15" s="22" t="s">
        <v>42</v>
      </c>
      <c r="B15" s="22">
        <v>51</v>
      </c>
      <c r="C15" s="22">
        <v>35</v>
      </c>
      <c r="D15" s="22">
        <v>16</v>
      </c>
      <c r="E15" s="22">
        <v>9</v>
      </c>
      <c r="F15" s="22">
        <v>6</v>
      </c>
      <c r="G15" s="22">
        <v>4</v>
      </c>
      <c r="H15" s="22">
        <v>6</v>
      </c>
      <c r="I15" s="22">
        <v>7</v>
      </c>
      <c r="J15" s="22">
        <v>7</v>
      </c>
      <c r="K15" s="22">
        <v>7</v>
      </c>
      <c r="L15" s="22">
        <v>5</v>
      </c>
      <c r="M15" s="38">
        <f t="shared" si="0"/>
        <v>3.1446540880503146E-3</v>
      </c>
    </row>
    <row r="16" spans="1:17" x14ac:dyDescent="0.2">
      <c r="A16" s="22" t="s">
        <v>43</v>
      </c>
      <c r="B16" s="22">
        <v>1072</v>
      </c>
      <c r="C16" s="22">
        <v>716</v>
      </c>
      <c r="D16" s="22">
        <v>323</v>
      </c>
      <c r="E16" s="22">
        <v>188</v>
      </c>
      <c r="F16" s="22">
        <v>193</v>
      </c>
      <c r="G16" s="22">
        <v>139</v>
      </c>
      <c r="H16" s="22">
        <v>143</v>
      </c>
      <c r="I16" s="22">
        <v>159</v>
      </c>
      <c r="J16" s="22">
        <v>148</v>
      </c>
      <c r="K16" s="22">
        <v>91</v>
      </c>
      <c r="L16" s="22">
        <v>92</v>
      </c>
      <c r="M16" s="38">
        <f t="shared" si="0"/>
        <v>5.7861635220125787E-2</v>
      </c>
    </row>
    <row r="17" spans="1:24" x14ac:dyDescent="0.2">
      <c r="A17" s="22" t="s">
        <v>35</v>
      </c>
      <c r="B17" s="22">
        <v>1092</v>
      </c>
      <c r="C17" s="22">
        <v>619</v>
      </c>
      <c r="D17" s="22">
        <v>277</v>
      </c>
      <c r="E17" s="22">
        <v>182</v>
      </c>
      <c r="F17" s="22">
        <v>171</v>
      </c>
      <c r="G17" s="22">
        <v>157</v>
      </c>
      <c r="H17" s="22">
        <v>142</v>
      </c>
      <c r="I17" s="22">
        <v>145</v>
      </c>
      <c r="J17" s="22">
        <v>148</v>
      </c>
      <c r="K17" s="22">
        <v>160</v>
      </c>
      <c r="L17" s="22">
        <v>157</v>
      </c>
      <c r="M17" s="38">
        <f t="shared" si="0"/>
        <v>9.874213836477988E-2</v>
      </c>
    </row>
    <row r="18" spans="1:24" x14ac:dyDescent="0.2">
      <c r="A18" s="22" t="s">
        <v>36</v>
      </c>
      <c r="B18" s="22">
        <v>588</v>
      </c>
      <c r="C18" s="22">
        <v>344</v>
      </c>
      <c r="D18" s="22">
        <v>134</v>
      </c>
      <c r="E18" s="22">
        <v>72</v>
      </c>
      <c r="F18" s="22">
        <v>84</v>
      </c>
      <c r="G18" s="22">
        <v>72</v>
      </c>
      <c r="H18" s="22">
        <v>135</v>
      </c>
      <c r="I18" s="22">
        <v>180</v>
      </c>
      <c r="J18" s="22">
        <v>151</v>
      </c>
      <c r="K18" s="22">
        <v>121</v>
      </c>
      <c r="L18" s="22">
        <v>99</v>
      </c>
      <c r="M18" s="38">
        <f t="shared" si="0"/>
        <v>6.2264150943396226E-2</v>
      </c>
    </row>
    <row r="19" spans="1:24" x14ac:dyDescent="0.2">
      <c r="A19" s="22" t="s">
        <v>37</v>
      </c>
      <c r="B19" s="22">
        <v>1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38">
        <f t="shared" si="0"/>
        <v>0</v>
      </c>
    </row>
    <row r="20" spans="1:24" x14ac:dyDescent="0.2">
      <c r="A20" s="22" t="s">
        <v>20</v>
      </c>
      <c r="B20" s="22">
        <v>69</v>
      </c>
      <c r="C20" s="22">
        <v>38</v>
      </c>
      <c r="D20" s="22">
        <v>18</v>
      </c>
      <c r="E20" s="22">
        <v>10</v>
      </c>
      <c r="F20" s="22">
        <v>11</v>
      </c>
      <c r="G20" s="22">
        <v>7</v>
      </c>
      <c r="H20" s="22">
        <v>9</v>
      </c>
      <c r="I20" s="22">
        <v>8</v>
      </c>
      <c r="J20" s="22">
        <v>7</v>
      </c>
      <c r="K20" s="22">
        <v>8</v>
      </c>
      <c r="L20" s="22">
        <v>8</v>
      </c>
      <c r="M20" s="38">
        <f t="shared" si="0"/>
        <v>5.0314465408805029E-3</v>
      </c>
    </row>
    <row r="21" spans="1:24" x14ac:dyDescent="0.2">
      <c r="A21" s="26" t="s">
        <v>38</v>
      </c>
      <c r="B21" s="26">
        <v>221</v>
      </c>
      <c r="C21" s="26">
        <v>30</v>
      </c>
      <c r="D21" s="26"/>
      <c r="E21" s="26"/>
      <c r="F21" s="26"/>
      <c r="G21" s="26"/>
      <c r="H21" s="26"/>
      <c r="I21" s="26"/>
      <c r="J21" s="26">
        <v>1</v>
      </c>
      <c r="K21" s="26"/>
      <c r="L21" s="26"/>
      <c r="M21" s="39">
        <f>(L21/L$22)</f>
        <v>0</v>
      </c>
    </row>
    <row r="22" spans="1:24" x14ac:dyDescent="0.2">
      <c r="A22" s="3" t="s">
        <v>0</v>
      </c>
      <c r="B22" s="23">
        <f t="shared" ref="B22:L22" si="1">SUM(B5:B21)</f>
        <v>12300</v>
      </c>
      <c r="C22" s="23">
        <f t="shared" ref="C22" si="2">SUM(C5:C21)</f>
        <v>6495</v>
      </c>
      <c r="D22" s="23">
        <f>SUM(D5:D21)</f>
        <v>2601</v>
      </c>
      <c r="E22" s="23">
        <f>SUM(E5:E21)</f>
        <v>1559</v>
      </c>
      <c r="F22" s="23">
        <f>SUM(F5:F21)</f>
        <v>1481</v>
      </c>
      <c r="G22" s="23">
        <f>SUM(G5:G21)</f>
        <v>1251</v>
      </c>
      <c r="H22" s="23">
        <f t="shared" ref="H22:K22" si="3">SUM(H5:H21)</f>
        <v>1767</v>
      </c>
      <c r="I22" s="23">
        <f t="shared" si="3"/>
        <v>1994</v>
      </c>
      <c r="J22" s="23">
        <f t="shared" si="3"/>
        <v>1861</v>
      </c>
      <c r="K22" s="23">
        <f t="shared" si="3"/>
        <v>1681</v>
      </c>
      <c r="L22" s="23">
        <f t="shared" si="1"/>
        <v>1590</v>
      </c>
      <c r="M22" s="40">
        <f t="shared" ref="M22" si="4">SUM(M5:M21)</f>
        <v>0.99999999999999989</v>
      </c>
    </row>
    <row r="23" spans="1:24" x14ac:dyDescent="0.2">
      <c r="B23" s="23" t="s">
        <v>29</v>
      </c>
      <c r="C23" s="23" t="s">
        <v>29</v>
      </c>
      <c r="D23" s="23"/>
      <c r="E23" s="23"/>
      <c r="F23" s="23"/>
      <c r="G23" s="23"/>
      <c r="H23" s="23" t="s">
        <v>29</v>
      </c>
      <c r="I23" s="23" t="s">
        <v>29</v>
      </c>
      <c r="J23" s="23" t="s">
        <v>29</v>
      </c>
      <c r="K23" s="23" t="s">
        <v>29</v>
      </c>
      <c r="L23" s="23" t="s">
        <v>29</v>
      </c>
      <c r="Q23" s="2"/>
      <c r="R23" s="2"/>
    </row>
    <row r="24" spans="1:24" x14ac:dyDescent="0.2">
      <c r="A24" s="21" t="s">
        <v>9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Q24" s="2"/>
      <c r="R24" s="2"/>
    </row>
    <row r="25" spans="1:24" x14ac:dyDescent="0.2">
      <c r="A25" s="22" t="s">
        <v>16</v>
      </c>
      <c r="B25" s="9">
        <v>12</v>
      </c>
      <c r="C25" s="9">
        <v>4</v>
      </c>
      <c r="D25" s="9">
        <v>2</v>
      </c>
      <c r="E25" s="9">
        <v>2</v>
      </c>
      <c r="F25" s="9">
        <v>1</v>
      </c>
      <c r="G25" s="9"/>
      <c r="H25" s="9">
        <v>1</v>
      </c>
      <c r="I25" s="9"/>
      <c r="J25" s="9">
        <v>1</v>
      </c>
      <c r="K25" s="9"/>
      <c r="L25" s="9"/>
      <c r="M25" s="38">
        <f>(L25/L$42)</f>
        <v>0</v>
      </c>
    </row>
    <row r="26" spans="1:24" x14ac:dyDescent="0.2">
      <c r="A26" s="22" t="s">
        <v>17</v>
      </c>
      <c r="B26" s="9"/>
      <c r="C26" s="9">
        <v>1</v>
      </c>
      <c r="D26" s="9"/>
      <c r="E26" s="9"/>
      <c r="F26" s="9"/>
      <c r="G26" s="9"/>
      <c r="H26" s="9"/>
      <c r="I26" s="9"/>
      <c r="J26" s="9"/>
      <c r="K26" s="9"/>
      <c r="L26" s="9"/>
      <c r="M26" s="38">
        <f t="shared" ref="M26:M40" si="5">(L26/L$42)</f>
        <v>0</v>
      </c>
    </row>
    <row r="27" spans="1:24" x14ac:dyDescent="0.2">
      <c r="A27" s="22" t="s">
        <v>18</v>
      </c>
      <c r="B27" s="9">
        <v>14</v>
      </c>
      <c r="C27" s="9">
        <v>10</v>
      </c>
      <c r="D27" s="9">
        <v>2</v>
      </c>
      <c r="E27" s="9">
        <v>1</v>
      </c>
      <c r="F27" s="9"/>
      <c r="G27" s="9"/>
      <c r="H27" s="9">
        <v>1</v>
      </c>
      <c r="I27" s="9">
        <v>1</v>
      </c>
      <c r="J27" s="9">
        <v>3</v>
      </c>
      <c r="K27" s="9">
        <v>1</v>
      </c>
      <c r="L27" s="9">
        <v>1</v>
      </c>
      <c r="M27" s="38">
        <f t="shared" si="5"/>
        <v>8.2101806239737272E-4</v>
      </c>
    </row>
    <row r="28" spans="1:24" x14ac:dyDescent="0.2">
      <c r="A28" s="22" t="s">
        <v>30</v>
      </c>
      <c r="B28" s="9">
        <v>580</v>
      </c>
      <c r="C28" s="9">
        <v>344</v>
      </c>
      <c r="D28" s="9">
        <v>153</v>
      </c>
      <c r="E28" s="9">
        <v>98</v>
      </c>
      <c r="F28" s="9">
        <v>84</v>
      </c>
      <c r="G28" s="9">
        <v>63</v>
      </c>
      <c r="H28" s="9">
        <v>66</v>
      </c>
      <c r="I28" s="9">
        <v>79</v>
      </c>
      <c r="J28" s="9">
        <v>74</v>
      </c>
      <c r="K28" s="9">
        <v>67</v>
      </c>
      <c r="L28" s="9">
        <v>65</v>
      </c>
      <c r="M28" s="38">
        <f t="shared" si="5"/>
        <v>5.3366174055829226E-2</v>
      </c>
    </row>
    <row r="29" spans="1:24" x14ac:dyDescent="0.2">
      <c r="A29" s="22" t="s">
        <v>31</v>
      </c>
      <c r="B29" s="9">
        <v>24</v>
      </c>
      <c r="C29" s="9">
        <v>11</v>
      </c>
      <c r="D29" s="9"/>
      <c r="E29" s="9"/>
      <c r="F29" s="9"/>
      <c r="G29" s="9"/>
      <c r="H29" s="9"/>
      <c r="I29" s="9">
        <v>6</v>
      </c>
      <c r="J29" s="9"/>
      <c r="K29" s="9"/>
      <c r="L29" s="9"/>
      <c r="M29" s="38">
        <f t="shared" si="5"/>
        <v>0</v>
      </c>
    </row>
    <row r="30" spans="1:24" x14ac:dyDescent="0.2">
      <c r="A30" s="22" t="s">
        <v>19</v>
      </c>
      <c r="B30" s="9">
        <v>77</v>
      </c>
      <c r="C30" s="9">
        <v>48</v>
      </c>
      <c r="D30" s="9">
        <v>26</v>
      </c>
      <c r="E30" s="9">
        <v>20</v>
      </c>
      <c r="F30" s="9">
        <v>18</v>
      </c>
      <c r="G30" s="9">
        <v>12</v>
      </c>
      <c r="H30" s="9">
        <v>16</v>
      </c>
      <c r="I30" s="9">
        <v>14</v>
      </c>
      <c r="J30" s="9">
        <v>13</v>
      </c>
      <c r="K30" s="9">
        <v>15</v>
      </c>
      <c r="L30" s="9">
        <v>14</v>
      </c>
      <c r="M30" s="38">
        <f t="shared" si="5"/>
        <v>1.1494252873563218E-2</v>
      </c>
      <c r="Q30" s="3" t="s">
        <v>29</v>
      </c>
    </row>
    <row r="31" spans="1:24" x14ac:dyDescent="0.2">
      <c r="A31" s="22" t="s">
        <v>21</v>
      </c>
      <c r="B31" s="9">
        <v>1835</v>
      </c>
      <c r="C31" s="9">
        <v>840</v>
      </c>
      <c r="D31" s="9">
        <v>264</v>
      </c>
      <c r="E31" s="9">
        <v>169</v>
      </c>
      <c r="F31" s="9">
        <v>144</v>
      </c>
      <c r="G31" s="9">
        <v>132</v>
      </c>
      <c r="H31" s="9">
        <v>187</v>
      </c>
      <c r="I31" s="9">
        <v>187</v>
      </c>
      <c r="J31" s="9">
        <v>133</v>
      </c>
      <c r="K31" s="9">
        <v>121</v>
      </c>
      <c r="L31" s="9">
        <v>107</v>
      </c>
      <c r="M31" s="38">
        <f t="shared" si="5"/>
        <v>8.7848932676518887E-2</v>
      </c>
      <c r="S31" s="2"/>
      <c r="T31" s="2"/>
      <c r="U31" s="2"/>
      <c r="V31" s="2"/>
      <c r="W31" s="2"/>
      <c r="X31" s="2"/>
    </row>
    <row r="32" spans="1:24" x14ac:dyDescent="0.2">
      <c r="A32" s="22" t="s">
        <v>32</v>
      </c>
      <c r="B32" s="9">
        <v>939</v>
      </c>
      <c r="C32" s="9">
        <v>443</v>
      </c>
      <c r="D32" s="9">
        <v>76</v>
      </c>
      <c r="E32" s="9">
        <v>40</v>
      </c>
      <c r="F32" s="9">
        <v>38</v>
      </c>
      <c r="G32" s="9">
        <v>44</v>
      </c>
      <c r="H32" s="9">
        <v>51</v>
      </c>
      <c r="I32" s="9">
        <v>47</v>
      </c>
      <c r="J32" s="9">
        <v>49</v>
      </c>
      <c r="K32" s="9">
        <v>48</v>
      </c>
      <c r="L32" s="9">
        <v>49</v>
      </c>
      <c r="M32" s="38">
        <f>(L32/L$42)</f>
        <v>4.0229885057471264E-2</v>
      </c>
      <c r="S32" s="2"/>
      <c r="T32" s="2"/>
      <c r="U32" s="2"/>
      <c r="V32" s="2"/>
      <c r="W32" s="2"/>
      <c r="X32" s="2"/>
    </row>
    <row r="33" spans="1:45" x14ac:dyDescent="0.2">
      <c r="A33" s="22" t="s">
        <v>33</v>
      </c>
      <c r="B33" s="9">
        <v>1992</v>
      </c>
      <c r="C33" s="9">
        <v>1004</v>
      </c>
      <c r="D33" s="9">
        <v>461</v>
      </c>
      <c r="E33" s="9">
        <v>264</v>
      </c>
      <c r="F33" s="9">
        <v>231</v>
      </c>
      <c r="G33" s="9">
        <v>296</v>
      </c>
      <c r="H33" s="9">
        <v>585</v>
      </c>
      <c r="I33" s="9">
        <v>663</v>
      </c>
      <c r="J33" s="9">
        <v>663</v>
      </c>
      <c r="K33" s="9">
        <v>625</v>
      </c>
      <c r="L33" s="9">
        <v>548</v>
      </c>
      <c r="M33" s="38">
        <f t="shared" si="5"/>
        <v>0.44991789819376027</v>
      </c>
    </row>
    <row r="34" spans="1:45" x14ac:dyDescent="0.2">
      <c r="A34" s="22" t="s">
        <v>34</v>
      </c>
      <c r="B34" s="9">
        <v>381</v>
      </c>
      <c r="C34" s="9">
        <v>291</v>
      </c>
      <c r="D34" s="9">
        <v>126</v>
      </c>
      <c r="E34" s="9">
        <v>68</v>
      </c>
      <c r="F34" s="9">
        <v>58</v>
      </c>
      <c r="G34" s="9">
        <v>33</v>
      </c>
      <c r="H34" s="9">
        <v>33</v>
      </c>
      <c r="I34" s="9">
        <v>34</v>
      </c>
      <c r="J34" s="9">
        <v>32</v>
      </c>
      <c r="K34" s="9">
        <v>37</v>
      </c>
      <c r="L34" s="9">
        <v>34</v>
      </c>
      <c r="M34" s="38">
        <f t="shared" si="5"/>
        <v>2.7914614121510674E-2</v>
      </c>
    </row>
    <row r="35" spans="1:45" x14ac:dyDescent="0.2">
      <c r="A35" s="22" t="s">
        <v>42</v>
      </c>
      <c r="B35" s="9">
        <v>52</v>
      </c>
      <c r="C35" s="9">
        <v>19</v>
      </c>
      <c r="D35" s="9">
        <v>12</v>
      </c>
      <c r="E35" s="9">
        <v>3</v>
      </c>
      <c r="F35" s="9">
        <v>2</v>
      </c>
      <c r="G35" s="9">
        <v>2</v>
      </c>
      <c r="H35" s="9">
        <v>4</v>
      </c>
      <c r="I35" s="9">
        <v>9</v>
      </c>
      <c r="J35" s="9">
        <v>4</v>
      </c>
      <c r="K35" s="9">
        <v>3</v>
      </c>
      <c r="L35" s="9">
        <v>2</v>
      </c>
      <c r="M35" s="38">
        <f t="shared" si="5"/>
        <v>1.6420361247947454E-3</v>
      </c>
    </row>
    <row r="36" spans="1:45" x14ac:dyDescent="0.2">
      <c r="A36" s="22" t="s">
        <v>43</v>
      </c>
      <c r="B36" s="9">
        <v>805</v>
      </c>
      <c r="C36" s="9">
        <v>585</v>
      </c>
      <c r="D36" s="9">
        <v>195</v>
      </c>
      <c r="E36" s="9">
        <v>117</v>
      </c>
      <c r="F36" s="9">
        <v>125</v>
      </c>
      <c r="G36" s="9">
        <v>89</v>
      </c>
      <c r="H36" s="9">
        <v>92</v>
      </c>
      <c r="I36" s="9">
        <v>107</v>
      </c>
      <c r="J36" s="9">
        <v>95</v>
      </c>
      <c r="K36" s="9">
        <v>57</v>
      </c>
      <c r="L36" s="9">
        <v>71</v>
      </c>
      <c r="M36" s="38">
        <f t="shared" si="5"/>
        <v>5.8292282430213463E-2</v>
      </c>
    </row>
    <row r="37" spans="1:45" x14ac:dyDescent="0.2">
      <c r="A37" s="22" t="s">
        <v>35</v>
      </c>
      <c r="B37" s="9">
        <v>942</v>
      </c>
      <c r="C37" s="9">
        <v>631</v>
      </c>
      <c r="D37" s="9">
        <v>257</v>
      </c>
      <c r="E37" s="9">
        <v>162</v>
      </c>
      <c r="F37" s="9">
        <v>153</v>
      </c>
      <c r="G37" s="9">
        <v>172</v>
      </c>
      <c r="H37" s="9">
        <v>167</v>
      </c>
      <c r="I37" s="9">
        <v>163</v>
      </c>
      <c r="J37" s="9">
        <v>165</v>
      </c>
      <c r="K37" s="9">
        <v>166</v>
      </c>
      <c r="L37" s="9">
        <v>172</v>
      </c>
      <c r="M37" s="38">
        <f t="shared" si="5"/>
        <v>0.14121510673234811</v>
      </c>
      <c r="S37" s="2"/>
      <c r="T37" s="2"/>
      <c r="U37" s="2"/>
      <c r="V37" s="2"/>
      <c r="W37" s="2"/>
      <c r="X37" s="2"/>
    </row>
    <row r="38" spans="1:45" x14ac:dyDescent="0.2">
      <c r="A38" s="22" t="s">
        <v>36</v>
      </c>
      <c r="B38" s="9">
        <v>842</v>
      </c>
      <c r="C38" s="9">
        <v>407</v>
      </c>
      <c r="D38" s="9">
        <v>170</v>
      </c>
      <c r="E38" s="9">
        <v>85</v>
      </c>
      <c r="F38" s="9">
        <v>75</v>
      </c>
      <c r="G38" s="9">
        <v>77</v>
      </c>
      <c r="H38" s="9">
        <v>270</v>
      </c>
      <c r="I38" s="9">
        <v>297</v>
      </c>
      <c r="J38" s="9">
        <v>222</v>
      </c>
      <c r="K38" s="9">
        <v>189</v>
      </c>
      <c r="L38" s="9">
        <v>145</v>
      </c>
      <c r="M38" s="38">
        <f t="shared" si="5"/>
        <v>0.11904761904761904</v>
      </c>
      <c r="S38" s="2"/>
      <c r="T38" s="2"/>
      <c r="U38" s="2"/>
      <c r="V38" s="2"/>
      <c r="W38" s="2"/>
      <c r="X38" s="2"/>
    </row>
    <row r="39" spans="1:45" x14ac:dyDescent="0.2">
      <c r="A39" s="22" t="s">
        <v>37</v>
      </c>
      <c r="B39" s="9">
        <v>3</v>
      </c>
      <c r="C39" s="9">
        <v>1</v>
      </c>
      <c r="D39" s="9">
        <v>1</v>
      </c>
      <c r="E39" s="9"/>
      <c r="F39" s="9"/>
      <c r="G39" s="9"/>
      <c r="H39" s="9"/>
      <c r="I39" s="9"/>
      <c r="J39" s="9"/>
      <c r="K39" s="9"/>
      <c r="L39" s="9"/>
      <c r="M39" s="38">
        <f t="shared" si="5"/>
        <v>0</v>
      </c>
    </row>
    <row r="40" spans="1:45" x14ac:dyDescent="0.2">
      <c r="A40" s="22" t="s">
        <v>20</v>
      </c>
      <c r="B40" s="9">
        <v>99</v>
      </c>
      <c r="C40" s="9">
        <v>58</v>
      </c>
      <c r="D40" s="9">
        <v>32</v>
      </c>
      <c r="E40" s="9">
        <v>16</v>
      </c>
      <c r="F40" s="9">
        <v>17</v>
      </c>
      <c r="G40" s="9">
        <v>10</v>
      </c>
      <c r="H40" s="9">
        <v>14</v>
      </c>
      <c r="I40" s="9">
        <v>17</v>
      </c>
      <c r="J40" s="9">
        <v>11</v>
      </c>
      <c r="K40" s="9">
        <v>8</v>
      </c>
      <c r="L40" s="9">
        <v>9</v>
      </c>
      <c r="M40" s="38">
        <f t="shared" si="5"/>
        <v>7.3891625615763543E-3</v>
      </c>
    </row>
    <row r="41" spans="1:45" x14ac:dyDescent="0.2">
      <c r="A41" s="26" t="s">
        <v>38</v>
      </c>
      <c r="B41" s="13">
        <v>654</v>
      </c>
      <c r="C41" s="13">
        <v>73</v>
      </c>
      <c r="D41" s="13">
        <v>7</v>
      </c>
      <c r="E41" s="13">
        <v>4</v>
      </c>
      <c r="F41" s="13">
        <v>3</v>
      </c>
      <c r="G41" s="13">
        <v>2</v>
      </c>
      <c r="H41" s="13">
        <v>11</v>
      </c>
      <c r="I41" s="13">
        <v>15</v>
      </c>
      <c r="J41" s="13">
        <v>2</v>
      </c>
      <c r="K41" s="13">
        <v>1</v>
      </c>
      <c r="L41" s="13">
        <v>1</v>
      </c>
      <c r="M41" s="39">
        <f>(L41/L$42)</f>
        <v>8.2101806239737272E-4</v>
      </c>
      <c r="N41" s="3" t="s">
        <v>29</v>
      </c>
      <c r="O41" s="3" t="s">
        <v>29</v>
      </c>
      <c r="P41" s="3" t="s">
        <v>29</v>
      </c>
    </row>
    <row r="42" spans="1:45" x14ac:dyDescent="0.2">
      <c r="A42" s="3" t="s">
        <v>0</v>
      </c>
      <c r="B42" s="23">
        <f t="shared" ref="B42:L42" si="6">SUM(B25:B41)</f>
        <v>9251</v>
      </c>
      <c r="C42" s="23">
        <f t="shared" ref="C42" si="7">SUM(C25:C41)</f>
        <v>4770</v>
      </c>
      <c r="D42" s="23">
        <f>SUM(D25:D41)</f>
        <v>1784</v>
      </c>
      <c r="E42" s="23">
        <f>SUM(E25:E41)</f>
        <v>1049</v>
      </c>
      <c r="F42" s="23">
        <f>SUM(F25:F41)</f>
        <v>949</v>
      </c>
      <c r="G42" s="23">
        <f>SUM(G25:G41)</f>
        <v>932</v>
      </c>
      <c r="H42" s="23">
        <f t="shared" ref="H42:K42" si="8">SUM(H25:H41)</f>
        <v>1498</v>
      </c>
      <c r="I42" s="23">
        <f t="shared" si="8"/>
        <v>1639</v>
      </c>
      <c r="J42" s="23">
        <f t="shared" si="8"/>
        <v>1467</v>
      </c>
      <c r="K42" s="23">
        <f t="shared" si="8"/>
        <v>1338</v>
      </c>
      <c r="L42" s="23">
        <f t="shared" si="6"/>
        <v>1218</v>
      </c>
      <c r="M42" s="40">
        <f t="shared" ref="M42" si="9">SUM(M25:M41)</f>
        <v>1</v>
      </c>
    </row>
    <row r="43" spans="1:45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S43" s="2"/>
      <c r="T43" s="2"/>
      <c r="U43" s="2"/>
      <c r="V43" s="2"/>
      <c r="W43" s="2"/>
      <c r="X43" s="2"/>
      <c r="AF43" s="2"/>
    </row>
    <row r="44" spans="1:45" x14ac:dyDescent="0.2">
      <c r="A44" s="21" t="s">
        <v>11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Q44" s="2"/>
      <c r="R44" s="2"/>
      <c r="S44" s="2"/>
      <c r="T44" s="2"/>
      <c r="U44" s="2"/>
      <c r="V44" s="2"/>
      <c r="W44" s="2"/>
      <c r="X44" s="2"/>
      <c r="AF44" s="2"/>
    </row>
    <row r="45" spans="1:45" x14ac:dyDescent="0.2">
      <c r="A45" s="21" t="s">
        <v>10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N45" s="3" t="s">
        <v>29</v>
      </c>
      <c r="Q45" s="2"/>
      <c r="R45" s="2"/>
    </row>
    <row r="46" spans="1:45" x14ac:dyDescent="0.2">
      <c r="A46" s="22" t="s">
        <v>16</v>
      </c>
      <c r="B46" s="22">
        <v>54</v>
      </c>
      <c r="C46" s="22">
        <v>46</v>
      </c>
      <c r="D46" s="22">
        <v>23</v>
      </c>
      <c r="E46" s="22">
        <v>13</v>
      </c>
      <c r="F46" s="22">
        <v>12</v>
      </c>
      <c r="G46" s="22">
        <v>9</v>
      </c>
      <c r="H46" s="22">
        <v>13</v>
      </c>
      <c r="I46" s="22">
        <v>12</v>
      </c>
      <c r="J46" s="22">
        <v>15</v>
      </c>
      <c r="K46" s="22">
        <v>13</v>
      </c>
      <c r="L46" s="22">
        <v>12</v>
      </c>
      <c r="M46" s="38">
        <f>(L46/L$63)</f>
        <v>1.5018773466833541E-2</v>
      </c>
    </row>
    <row r="47" spans="1:45" x14ac:dyDescent="0.2">
      <c r="A47" s="22" t="s">
        <v>17</v>
      </c>
      <c r="B47" s="22">
        <v>203</v>
      </c>
      <c r="C47" s="22">
        <v>35</v>
      </c>
      <c r="D47" s="22">
        <v>16</v>
      </c>
      <c r="E47" s="22">
        <v>10</v>
      </c>
      <c r="F47" s="22">
        <v>10</v>
      </c>
      <c r="G47" s="22">
        <v>1</v>
      </c>
      <c r="H47" s="22">
        <v>1</v>
      </c>
      <c r="I47" s="22">
        <v>8</v>
      </c>
      <c r="J47" s="22">
        <v>2</v>
      </c>
      <c r="K47" s="22">
        <v>2</v>
      </c>
      <c r="L47" s="22">
        <v>4</v>
      </c>
      <c r="M47" s="38">
        <f t="shared" ref="M47:M61" si="10">(L47/L$63)</f>
        <v>5.0062578222778474E-3</v>
      </c>
      <c r="AH47" s="2"/>
      <c r="AS47" s="2"/>
    </row>
    <row r="48" spans="1:45" x14ac:dyDescent="0.2">
      <c r="A48" s="22" t="s">
        <v>18</v>
      </c>
      <c r="B48" s="22">
        <v>149</v>
      </c>
      <c r="C48" s="22">
        <v>111</v>
      </c>
      <c r="D48" s="22">
        <v>66</v>
      </c>
      <c r="E48" s="22">
        <v>22</v>
      </c>
      <c r="F48" s="22">
        <v>14</v>
      </c>
      <c r="G48" s="22">
        <v>18</v>
      </c>
      <c r="H48" s="22">
        <v>18</v>
      </c>
      <c r="I48" s="22">
        <v>26</v>
      </c>
      <c r="J48" s="22">
        <v>58</v>
      </c>
      <c r="K48" s="22">
        <v>58</v>
      </c>
      <c r="L48" s="22">
        <v>50</v>
      </c>
      <c r="M48" s="38">
        <f t="shared" si="10"/>
        <v>6.2578222778473094E-2</v>
      </c>
      <c r="N48" s="3" t="s">
        <v>29</v>
      </c>
      <c r="O48" s="3" t="s">
        <v>29</v>
      </c>
      <c r="P48" s="3" t="s">
        <v>29</v>
      </c>
      <c r="AH48" s="2"/>
      <c r="AI48" s="2"/>
      <c r="AK48" s="2"/>
      <c r="AS48" s="2"/>
    </row>
    <row r="49" spans="1:45" x14ac:dyDescent="0.2">
      <c r="A49" s="22" t="s">
        <v>30</v>
      </c>
      <c r="B49" s="22">
        <v>975</v>
      </c>
      <c r="C49" s="22">
        <v>416</v>
      </c>
      <c r="D49" s="22">
        <v>94</v>
      </c>
      <c r="E49" s="22">
        <v>40</v>
      </c>
      <c r="F49" s="22">
        <v>36</v>
      </c>
      <c r="G49" s="22">
        <v>21</v>
      </c>
      <c r="H49" s="22">
        <v>32</v>
      </c>
      <c r="I49" s="22">
        <v>36</v>
      </c>
      <c r="J49" s="22">
        <v>47</v>
      </c>
      <c r="K49" s="22">
        <v>40</v>
      </c>
      <c r="L49" s="22">
        <v>36</v>
      </c>
      <c r="M49" s="38">
        <f t="shared" si="10"/>
        <v>4.5056320400500623E-2</v>
      </c>
      <c r="AI49" s="2"/>
      <c r="AK49" s="2"/>
      <c r="AR49" s="2"/>
    </row>
    <row r="50" spans="1:45" x14ac:dyDescent="0.2">
      <c r="A50" s="22" t="s">
        <v>31</v>
      </c>
      <c r="B50" s="22">
        <v>40</v>
      </c>
      <c r="C50" s="22">
        <v>8</v>
      </c>
      <c r="D50" s="22"/>
      <c r="E50" s="22"/>
      <c r="F50" s="22"/>
      <c r="G50" s="22">
        <v>4</v>
      </c>
      <c r="H50" s="22">
        <v>5</v>
      </c>
      <c r="I50" s="22">
        <v>6</v>
      </c>
      <c r="J50" s="22">
        <v>6</v>
      </c>
      <c r="K50" s="22">
        <v>8</v>
      </c>
      <c r="L50" s="22">
        <v>8</v>
      </c>
      <c r="M50" s="38">
        <f t="shared" si="10"/>
        <v>1.0012515644555695E-2</v>
      </c>
    </row>
    <row r="51" spans="1:45" x14ac:dyDescent="0.2">
      <c r="A51" s="22" t="s">
        <v>19</v>
      </c>
      <c r="B51" s="22">
        <v>506</v>
      </c>
      <c r="C51" s="22">
        <v>213</v>
      </c>
      <c r="D51" s="22">
        <v>82</v>
      </c>
      <c r="E51" s="22">
        <v>44</v>
      </c>
      <c r="F51" s="22">
        <v>40</v>
      </c>
      <c r="G51" s="22">
        <v>26</v>
      </c>
      <c r="H51" s="22">
        <v>31</v>
      </c>
      <c r="I51" s="22">
        <v>30</v>
      </c>
      <c r="J51" s="22">
        <v>30</v>
      </c>
      <c r="K51" s="22">
        <v>25</v>
      </c>
      <c r="L51" s="22">
        <v>32</v>
      </c>
      <c r="M51" s="38">
        <f t="shared" si="10"/>
        <v>4.005006257822278E-2</v>
      </c>
    </row>
    <row r="52" spans="1:45" x14ac:dyDescent="0.2">
      <c r="A52" s="22" t="s">
        <v>21</v>
      </c>
      <c r="B52" s="22">
        <v>929</v>
      </c>
      <c r="C52" s="22">
        <v>318</v>
      </c>
      <c r="D52" s="22">
        <v>126</v>
      </c>
      <c r="E52" s="22">
        <v>84</v>
      </c>
      <c r="F52" s="22">
        <v>82</v>
      </c>
      <c r="G52" s="22">
        <v>62</v>
      </c>
      <c r="H52" s="22">
        <v>72</v>
      </c>
      <c r="I52" s="22">
        <v>111</v>
      </c>
      <c r="J52" s="22">
        <v>93</v>
      </c>
      <c r="K52" s="22">
        <v>84</v>
      </c>
      <c r="L52" s="22">
        <v>80</v>
      </c>
      <c r="M52" s="38">
        <f t="shared" si="10"/>
        <v>0.10012515644555695</v>
      </c>
    </row>
    <row r="53" spans="1:45" x14ac:dyDescent="0.2">
      <c r="A53" s="22" t="s">
        <v>32</v>
      </c>
      <c r="B53" s="22">
        <v>1023</v>
      </c>
      <c r="C53" s="22">
        <v>510</v>
      </c>
      <c r="D53" s="22">
        <v>151</v>
      </c>
      <c r="E53" s="22">
        <v>106</v>
      </c>
      <c r="F53" s="22">
        <v>87</v>
      </c>
      <c r="G53" s="22">
        <v>95</v>
      </c>
      <c r="H53" s="22">
        <v>113</v>
      </c>
      <c r="I53" s="22">
        <v>127</v>
      </c>
      <c r="J53" s="22">
        <v>124</v>
      </c>
      <c r="K53" s="22">
        <v>87</v>
      </c>
      <c r="L53" s="22">
        <v>80</v>
      </c>
      <c r="M53" s="38">
        <f t="shared" si="10"/>
        <v>0.10012515644555695</v>
      </c>
      <c r="AH53" s="2"/>
    </row>
    <row r="54" spans="1:45" x14ac:dyDescent="0.2">
      <c r="A54" s="22" t="s">
        <v>33</v>
      </c>
      <c r="B54" s="22">
        <v>1110</v>
      </c>
      <c r="C54" s="22">
        <v>752</v>
      </c>
      <c r="D54" s="22">
        <v>346</v>
      </c>
      <c r="E54" s="22">
        <v>153</v>
      </c>
      <c r="F54" s="22">
        <v>123</v>
      </c>
      <c r="G54" s="22">
        <v>177</v>
      </c>
      <c r="H54" s="22">
        <v>302</v>
      </c>
      <c r="I54" s="22">
        <v>373</v>
      </c>
      <c r="J54" s="22">
        <v>366</v>
      </c>
      <c r="K54" s="22">
        <v>303</v>
      </c>
      <c r="L54" s="22">
        <v>287</v>
      </c>
      <c r="M54" s="38">
        <f t="shared" si="10"/>
        <v>0.35919899874843553</v>
      </c>
    </row>
    <row r="55" spans="1:45" x14ac:dyDescent="0.2">
      <c r="A55" s="22" t="s">
        <v>34</v>
      </c>
      <c r="B55" s="22">
        <v>99</v>
      </c>
      <c r="C55" s="22">
        <v>59</v>
      </c>
      <c r="D55" s="22">
        <v>31</v>
      </c>
      <c r="E55" s="22">
        <v>22</v>
      </c>
      <c r="F55" s="22">
        <v>24</v>
      </c>
      <c r="G55" s="22">
        <v>8</v>
      </c>
      <c r="H55" s="22">
        <v>14</v>
      </c>
      <c r="I55" s="22">
        <v>16</v>
      </c>
      <c r="J55" s="22">
        <v>16</v>
      </c>
      <c r="K55" s="22">
        <v>14</v>
      </c>
      <c r="L55" s="22">
        <v>12</v>
      </c>
      <c r="M55" s="38">
        <f>(L55/L$63)</f>
        <v>1.5018773466833541E-2</v>
      </c>
      <c r="AR55" s="2"/>
    </row>
    <row r="56" spans="1:45" x14ac:dyDescent="0.2">
      <c r="A56" s="22" t="s">
        <v>42</v>
      </c>
      <c r="B56" s="22">
        <v>9</v>
      </c>
      <c r="C56" s="22">
        <v>5</v>
      </c>
      <c r="D56" s="22">
        <v>3</v>
      </c>
      <c r="E56" s="22">
        <v>1</v>
      </c>
      <c r="F56" s="22"/>
      <c r="G56" s="22"/>
      <c r="H56" s="22"/>
      <c r="I56" s="22"/>
      <c r="J56" s="22"/>
      <c r="K56" s="22"/>
      <c r="L56" s="22"/>
      <c r="M56" s="38">
        <f t="shared" si="10"/>
        <v>0</v>
      </c>
    </row>
    <row r="57" spans="1:45" x14ac:dyDescent="0.2">
      <c r="A57" s="22" t="s">
        <v>43</v>
      </c>
      <c r="B57" s="22">
        <v>198</v>
      </c>
      <c r="C57" s="22">
        <v>119</v>
      </c>
      <c r="D57" s="22">
        <v>64</v>
      </c>
      <c r="E57" s="22">
        <v>37</v>
      </c>
      <c r="F57" s="22">
        <v>36</v>
      </c>
      <c r="G57" s="22">
        <v>25</v>
      </c>
      <c r="H57" s="22">
        <v>27</v>
      </c>
      <c r="I57" s="22">
        <v>26</v>
      </c>
      <c r="J57" s="22">
        <v>24</v>
      </c>
      <c r="K57" s="22">
        <v>21</v>
      </c>
      <c r="L57" s="22">
        <v>22</v>
      </c>
      <c r="M57" s="38">
        <f t="shared" si="10"/>
        <v>2.7534418022528161E-2</v>
      </c>
    </row>
    <row r="58" spans="1:45" x14ac:dyDescent="0.2">
      <c r="A58" s="22" t="s">
        <v>35</v>
      </c>
      <c r="B58" s="22">
        <v>775</v>
      </c>
      <c r="C58" s="22">
        <v>479</v>
      </c>
      <c r="D58" s="22">
        <v>202</v>
      </c>
      <c r="E58" s="22">
        <v>112</v>
      </c>
      <c r="F58" s="22">
        <v>111</v>
      </c>
      <c r="G58" s="22">
        <v>120</v>
      </c>
      <c r="H58" s="22">
        <v>117</v>
      </c>
      <c r="I58" s="22">
        <v>128</v>
      </c>
      <c r="J58" s="22">
        <v>140</v>
      </c>
      <c r="K58" s="22">
        <v>134</v>
      </c>
      <c r="L58" s="22">
        <v>134</v>
      </c>
      <c r="M58" s="38">
        <f t="shared" si="10"/>
        <v>0.1677096370463079</v>
      </c>
      <c r="AH58" s="2"/>
      <c r="AS58" s="2"/>
    </row>
    <row r="59" spans="1:45" x14ac:dyDescent="0.2">
      <c r="A59" s="22" t="s">
        <v>36</v>
      </c>
      <c r="B59" s="22">
        <v>326</v>
      </c>
      <c r="C59" s="22">
        <v>198</v>
      </c>
      <c r="D59" s="22">
        <v>67</v>
      </c>
      <c r="E59" s="22">
        <v>31</v>
      </c>
      <c r="F59" s="22">
        <v>24</v>
      </c>
      <c r="G59" s="22">
        <v>28</v>
      </c>
      <c r="H59" s="22">
        <v>32</v>
      </c>
      <c r="I59" s="22">
        <v>45</v>
      </c>
      <c r="J59" s="22">
        <v>44</v>
      </c>
      <c r="K59" s="22">
        <v>38</v>
      </c>
      <c r="L59" s="22">
        <v>37</v>
      </c>
      <c r="M59" s="38">
        <f t="shared" si="10"/>
        <v>4.630788485607009E-2</v>
      </c>
      <c r="AH59" s="2"/>
      <c r="AS59" s="2"/>
    </row>
    <row r="60" spans="1:45" x14ac:dyDescent="0.2">
      <c r="A60" s="22" t="s">
        <v>37</v>
      </c>
      <c r="B60" s="22">
        <v>6</v>
      </c>
      <c r="C60" s="22">
        <v>3</v>
      </c>
      <c r="D60" s="22"/>
      <c r="E60" s="22"/>
      <c r="F60" s="22"/>
      <c r="G60" s="22"/>
      <c r="H60" s="22"/>
      <c r="I60" s="22"/>
      <c r="J60" s="22"/>
      <c r="K60" s="22"/>
      <c r="L60" s="22"/>
      <c r="M60" s="38">
        <f t="shared" si="10"/>
        <v>0</v>
      </c>
      <c r="AI60" s="2"/>
      <c r="AK60" s="2"/>
    </row>
    <row r="61" spans="1:45" x14ac:dyDescent="0.2">
      <c r="A61" s="22" t="s">
        <v>20</v>
      </c>
      <c r="B61" s="22">
        <v>12</v>
      </c>
      <c r="C61" s="22">
        <v>10</v>
      </c>
      <c r="D61" s="22">
        <v>6</v>
      </c>
      <c r="E61" s="22">
        <v>2</v>
      </c>
      <c r="F61" s="22">
        <v>3</v>
      </c>
      <c r="G61" s="22">
        <v>1</v>
      </c>
      <c r="H61" s="22">
        <v>2</v>
      </c>
      <c r="I61" s="22">
        <v>6</v>
      </c>
      <c r="J61" s="22">
        <v>6</v>
      </c>
      <c r="K61" s="22">
        <v>5</v>
      </c>
      <c r="L61" s="22">
        <v>5</v>
      </c>
      <c r="M61" s="38">
        <f t="shared" si="10"/>
        <v>6.2578222778473091E-3</v>
      </c>
      <c r="AI61" s="2"/>
      <c r="AK61" s="2"/>
      <c r="AR61" s="2"/>
    </row>
    <row r="62" spans="1:45" x14ac:dyDescent="0.2">
      <c r="A62" s="26" t="s">
        <v>38</v>
      </c>
      <c r="B62" s="26">
        <v>73</v>
      </c>
      <c r="C62" s="26">
        <v>7</v>
      </c>
      <c r="D62" s="26">
        <v>2</v>
      </c>
      <c r="E62" s="26">
        <v>2</v>
      </c>
      <c r="F62" s="26">
        <v>1</v>
      </c>
      <c r="G62" s="26">
        <v>1</v>
      </c>
      <c r="H62" s="26">
        <v>1</v>
      </c>
      <c r="I62" s="26">
        <v>1</v>
      </c>
      <c r="J62" s="26">
        <v>1</v>
      </c>
      <c r="K62" s="26">
        <v>1</v>
      </c>
      <c r="L62" s="26"/>
      <c r="M62" s="39">
        <f>(L62/L$63)</f>
        <v>0</v>
      </c>
    </row>
    <row r="63" spans="1:45" x14ac:dyDescent="0.2">
      <c r="A63" s="3" t="s">
        <v>0</v>
      </c>
      <c r="B63" s="23">
        <f t="shared" ref="B63:C63" si="11">SUM(B46:B62)</f>
        <v>6487</v>
      </c>
      <c r="C63" s="23">
        <f t="shared" si="11"/>
        <v>3289</v>
      </c>
      <c r="D63" s="23">
        <f>SUM(D46:D62)</f>
        <v>1279</v>
      </c>
      <c r="E63" s="23">
        <f>SUM(E46:E62)</f>
        <v>679</v>
      </c>
      <c r="F63" s="23">
        <f>SUM(F46:F62)</f>
        <v>603</v>
      </c>
      <c r="G63" s="23">
        <f>SUM(G46:G62)</f>
        <v>596</v>
      </c>
      <c r="H63" s="23">
        <f t="shared" ref="H63:K63" si="12">SUM(H46:H62)</f>
        <v>780</v>
      </c>
      <c r="I63" s="23">
        <f t="shared" si="12"/>
        <v>951</v>
      </c>
      <c r="J63" s="23">
        <f t="shared" si="12"/>
        <v>972</v>
      </c>
      <c r="K63" s="23">
        <f t="shared" si="12"/>
        <v>833</v>
      </c>
      <c r="L63" s="23">
        <f t="shared" ref="L63:M63" si="13">SUM(L46:L62)</f>
        <v>799</v>
      </c>
      <c r="M63" s="40">
        <f t="shared" si="13"/>
        <v>1</v>
      </c>
      <c r="O63" s="2"/>
      <c r="P63" s="2"/>
    </row>
    <row r="64" spans="1:45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N64" s="3" t="s">
        <v>29</v>
      </c>
      <c r="Q64" s="2"/>
      <c r="R64" s="2"/>
      <c r="AK64" s="2"/>
    </row>
    <row r="65" spans="1:40" x14ac:dyDescent="0.2">
      <c r="A65" s="21" t="s">
        <v>9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Q65" s="2"/>
      <c r="R65" s="2"/>
    </row>
    <row r="66" spans="1:40" x14ac:dyDescent="0.2">
      <c r="A66" s="22" t="s">
        <v>16</v>
      </c>
      <c r="B66" s="22">
        <v>65</v>
      </c>
      <c r="C66" s="22">
        <v>52</v>
      </c>
      <c r="D66" s="22">
        <v>25</v>
      </c>
      <c r="E66" s="22">
        <v>17</v>
      </c>
      <c r="F66" s="22">
        <v>14</v>
      </c>
      <c r="G66" s="22">
        <v>11</v>
      </c>
      <c r="H66" s="22">
        <v>11</v>
      </c>
      <c r="I66" s="22">
        <v>12</v>
      </c>
      <c r="J66" s="22">
        <v>14</v>
      </c>
      <c r="K66" s="22">
        <v>12</v>
      </c>
      <c r="L66" s="22">
        <v>8</v>
      </c>
      <c r="M66" s="38">
        <f>(L66/L$83)</f>
        <v>1.1267605633802818E-2</v>
      </c>
      <c r="R66" s="2"/>
    </row>
    <row r="67" spans="1:40" x14ac:dyDescent="0.2">
      <c r="A67" s="22" t="s">
        <v>17</v>
      </c>
      <c r="B67" s="22">
        <v>238</v>
      </c>
      <c r="C67" s="22">
        <v>31</v>
      </c>
      <c r="D67" s="22">
        <v>6</v>
      </c>
      <c r="E67" s="22">
        <v>5</v>
      </c>
      <c r="F67" s="22">
        <v>2</v>
      </c>
      <c r="G67" s="22">
        <v>2</v>
      </c>
      <c r="H67" s="22">
        <v>2</v>
      </c>
      <c r="I67" s="22">
        <v>7</v>
      </c>
      <c r="J67" s="22">
        <v>1</v>
      </c>
      <c r="K67" s="22">
        <v>1</v>
      </c>
      <c r="L67" s="22"/>
      <c r="M67" s="38">
        <f t="shared" ref="M67:M82" si="14">(L67/L$83)</f>
        <v>0</v>
      </c>
      <c r="R67" s="2"/>
    </row>
    <row r="68" spans="1:40" x14ac:dyDescent="0.2">
      <c r="A68" s="22" t="s">
        <v>18</v>
      </c>
      <c r="B68" s="22">
        <v>149</v>
      </c>
      <c r="C68" s="22">
        <v>86</v>
      </c>
      <c r="D68" s="22">
        <v>46</v>
      </c>
      <c r="E68" s="22">
        <v>24</v>
      </c>
      <c r="F68" s="22">
        <v>20</v>
      </c>
      <c r="G68" s="22">
        <v>13</v>
      </c>
      <c r="H68" s="22">
        <v>13</v>
      </c>
      <c r="I68" s="22">
        <v>16</v>
      </c>
      <c r="J68" s="22">
        <v>29</v>
      </c>
      <c r="K68" s="22">
        <v>26</v>
      </c>
      <c r="L68" s="22">
        <v>31</v>
      </c>
      <c r="M68" s="38">
        <f t="shared" si="14"/>
        <v>4.3661971830985913E-2</v>
      </c>
      <c r="R68" s="2"/>
    </row>
    <row r="69" spans="1:40" x14ac:dyDescent="0.2">
      <c r="A69" s="22" t="s">
        <v>30</v>
      </c>
      <c r="B69" s="22">
        <v>307</v>
      </c>
      <c r="C69" s="22">
        <v>163</v>
      </c>
      <c r="D69" s="22">
        <v>57</v>
      </c>
      <c r="E69" s="22">
        <v>20</v>
      </c>
      <c r="F69" s="22">
        <v>13</v>
      </c>
      <c r="G69" s="22">
        <v>16</v>
      </c>
      <c r="H69" s="22">
        <v>25</v>
      </c>
      <c r="I69" s="22">
        <v>30</v>
      </c>
      <c r="J69" s="22">
        <v>29</v>
      </c>
      <c r="K69" s="22">
        <v>37</v>
      </c>
      <c r="L69" s="22">
        <v>32</v>
      </c>
      <c r="M69" s="38">
        <f t="shared" si="14"/>
        <v>4.507042253521127E-2</v>
      </c>
      <c r="R69" s="2"/>
      <c r="AM69" s="2"/>
    </row>
    <row r="70" spans="1:40" x14ac:dyDescent="0.2">
      <c r="A70" s="22" t="s">
        <v>31</v>
      </c>
      <c r="B70" s="22">
        <v>9</v>
      </c>
      <c r="C70" s="22">
        <v>4</v>
      </c>
      <c r="D70" s="22"/>
      <c r="E70" s="22"/>
      <c r="F70" s="22"/>
      <c r="G70" s="22"/>
      <c r="H70" s="22"/>
      <c r="I70" s="22"/>
      <c r="J70" s="22"/>
      <c r="K70" s="22"/>
      <c r="L70" s="22"/>
      <c r="M70" s="38">
        <f t="shared" si="14"/>
        <v>0</v>
      </c>
      <c r="R70" s="2"/>
      <c r="AL70" s="2"/>
      <c r="AM70" s="2"/>
      <c r="AN70" s="2"/>
    </row>
    <row r="71" spans="1:40" x14ac:dyDescent="0.2">
      <c r="A71" s="22" t="s">
        <v>19</v>
      </c>
      <c r="B71" s="22">
        <v>56</v>
      </c>
      <c r="C71" s="22">
        <v>40</v>
      </c>
      <c r="D71" s="22">
        <v>18</v>
      </c>
      <c r="E71" s="22">
        <v>6</v>
      </c>
      <c r="F71" s="22">
        <v>5</v>
      </c>
      <c r="G71" s="22">
        <v>6</v>
      </c>
      <c r="H71" s="22">
        <v>9</v>
      </c>
      <c r="I71" s="22">
        <v>9</v>
      </c>
      <c r="J71" s="22">
        <v>7</v>
      </c>
      <c r="K71" s="22">
        <v>8</v>
      </c>
      <c r="L71" s="22">
        <v>9</v>
      </c>
      <c r="M71" s="38">
        <f t="shared" si="14"/>
        <v>1.2676056338028169E-2</v>
      </c>
      <c r="N71" s="2"/>
      <c r="O71" s="2"/>
      <c r="P71" s="2"/>
      <c r="Q71" s="2"/>
      <c r="R71" s="2"/>
      <c r="T71" s="2"/>
      <c r="U71" s="2"/>
      <c r="V71" s="2"/>
      <c r="AL71" s="2"/>
      <c r="AN71" s="2"/>
    </row>
    <row r="72" spans="1:40" x14ac:dyDescent="0.2">
      <c r="A72" s="22" t="s">
        <v>21</v>
      </c>
      <c r="B72" s="22">
        <v>593</v>
      </c>
      <c r="C72" s="22">
        <v>242</v>
      </c>
      <c r="D72" s="22">
        <v>70</v>
      </c>
      <c r="E72" s="22">
        <v>34</v>
      </c>
      <c r="F72" s="22">
        <v>38</v>
      </c>
      <c r="G72" s="22">
        <v>41</v>
      </c>
      <c r="H72" s="22">
        <v>55</v>
      </c>
      <c r="I72" s="22">
        <v>63</v>
      </c>
      <c r="J72" s="22">
        <v>53</v>
      </c>
      <c r="K72" s="22">
        <v>49</v>
      </c>
      <c r="L72" s="22">
        <v>53</v>
      </c>
      <c r="M72" s="38">
        <f t="shared" si="14"/>
        <v>7.464788732394366E-2</v>
      </c>
      <c r="Q72" s="2" t="s">
        <v>29</v>
      </c>
      <c r="R72" s="2"/>
      <c r="T72" s="2"/>
      <c r="U72" s="2"/>
      <c r="V72" s="2"/>
    </row>
    <row r="73" spans="1:40" x14ac:dyDescent="0.2">
      <c r="A73" s="22" t="s">
        <v>32</v>
      </c>
      <c r="B73" s="22">
        <v>640</v>
      </c>
      <c r="C73" s="22">
        <v>316</v>
      </c>
      <c r="D73" s="22">
        <v>129</v>
      </c>
      <c r="E73" s="22">
        <v>69</v>
      </c>
      <c r="F73" s="22">
        <v>58</v>
      </c>
      <c r="G73" s="22">
        <v>84</v>
      </c>
      <c r="H73" s="22">
        <v>79</v>
      </c>
      <c r="I73" s="22">
        <v>89</v>
      </c>
      <c r="J73" s="22">
        <v>86</v>
      </c>
      <c r="K73" s="22">
        <v>83</v>
      </c>
      <c r="L73" s="22">
        <v>82</v>
      </c>
      <c r="M73" s="38">
        <f t="shared" si="14"/>
        <v>0.11549295774647887</v>
      </c>
      <c r="R73" s="2"/>
    </row>
    <row r="74" spans="1:40" x14ac:dyDescent="0.2">
      <c r="A74" s="22" t="s">
        <v>33</v>
      </c>
      <c r="B74" s="22">
        <v>1281</v>
      </c>
      <c r="C74" s="22">
        <v>857</v>
      </c>
      <c r="D74" s="22">
        <v>438</v>
      </c>
      <c r="E74" s="22">
        <v>186</v>
      </c>
      <c r="F74" s="22">
        <v>163</v>
      </c>
      <c r="G74" s="22">
        <v>238</v>
      </c>
      <c r="H74" s="22">
        <v>351</v>
      </c>
      <c r="I74" s="22">
        <v>423</v>
      </c>
      <c r="J74" s="22">
        <v>413</v>
      </c>
      <c r="K74" s="22">
        <v>366</v>
      </c>
      <c r="L74" s="22">
        <v>354</v>
      </c>
      <c r="M74" s="38">
        <f t="shared" si="14"/>
        <v>0.49859154929577465</v>
      </c>
      <c r="R74" s="2"/>
      <c r="AJ74" s="2"/>
    </row>
    <row r="75" spans="1:40" x14ac:dyDescent="0.2">
      <c r="A75" s="22" t="s">
        <v>34</v>
      </c>
      <c r="B75" s="22">
        <v>64</v>
      </c>
      <c r="C75" s="22">
        <v>41</v>
      </c>
      <c r="D75" s="22">
        <v>17</v>
      </c>
      <c r="E75" s="22">
        <v>10</v>
      </c>
      <c r="F75" s="22">
        <v>11</v>
      </c>
      <c r="G75" s="22">
        <v>9</v>
      </c>
      <c r="H75" s="22">
        <v>13</v>
      </c>
      <c r="I75" s="22">
        <v>14</v>
      </c>
      <c r="J75" s="22">
        <v>14</v>
      </c>
      <c r="K75" s="22">
        <v>12</v>
      </c>
      <c r="L75" s="22">
        <v>13</v>
      </c>
      <c r="M75" s="38">
        <f t="shared" si="14"/>
        <v>1.8309859154929577E-2</v>
      </c>
      <c r="R75" s="2"/>
      <c r="AJ75" s="2"/>
    </row>
    <row r="76" spans="1:40" x14ac:dyDescent="0.2">
      <c r="A76" s="22" t="s">
        <v>42</v>
      </c>
      <c r="B76" s="22">
        <v>3</v>
      </c>
      <c r="C76" s="22">
        <v>1</v>
      </c>
      <c r="D76" s="22">
        <v>1</v>
      </c>
      <c r="E76" s="22"/>
      <c r="F76" s="22"/>
      <c r="G76" s="22"/>
      <c r="H76" s="22"/>
      <c r="I76" s="22"/>
      <c r="J76" s="22"/>
      <c r="K76" s="22"/>
      <c r="L76" s="22"/>
      <c r="M76" s="38">
        <f t="shared" si="14"/>
        <v>0</v>
      </c>
      <c r="R76" s="2"/>
    </row>
    <row r="77" spans="1:40" x14ac:dyDescent="0.2">
      <c r="A77" s="22" t="s">
        <v>43</v>
      </c>
      <c r="B77" s="22">
        <v>159</v>
      </c>
      <c r="C77" s="22">
        <v>95</v>
      </c>
      <c r="D77" s="22">
        <v>37</v>
      </c>
      <c r="E77" s="22">
        <v>20</v>
      </c>
      <c r="F77" s="22">
        <v>16</v>
      </c>
      <c r="G77" s="22">
        <v>9</v>
      </c>
      <c r="H77" s="22">
        <v>13</v>
      </c>
      <c r="I77" s="22">
        <v>11</v>
      </c>
      <c r="J77" s="22">
        <v>13</v>
      </c>
      <c r="K77" s="22">
        <v>12</v>
      </c>
      <c r="L77" s="22">
        <v>14</v>
      </c>
      <c r="M77" s="38">
        <f t="shared" si="14"/>
        <v>1.9718309859154931E-2</v>
      </c>
      <c r="R77" s="2"/>
    </row>
    <row r="78" spans="1:40" x14ac:dyDescent="0.2">
      <c r="A78" s="22" t="s">
        <v>35</v>
      </c>
      <c r="B78" s="22">
        <v>544</v>
      </c>
      <c r="C78" s="22">
        <v>391</v>
      </c>
      <c r="D78" s="22">
        <v>121</v>
      </c>
      <c r="E78" s="22">
        <v>62</v>
      </c>
      <c r="F78" s="22">
        <v>64</v>
      </c>
      <c r="G78" s="22">
        <v>68</v>
      </c>
      <c r="H78" s="22">
        <v>61</v>
      </c>
      <c r="I78" s="22">
        <v>62</v>
      </c>
      <c r="J78" s="22">
        <v>61</v>
      </c>
      <c r="K78" s="22">
        <v>60</v>
      </c>
      <c r="L78" s="22">
        <v>59</v>
      </c>
      <c r="M78" s="38">
        <f t="shared" si="14"/>
        <v>8.3098591549295775E-2</v>
      </c>
      <c r="R78" s="2"/>
    </row>
    <row r="79" spans="1:40" x14ac:dyDescent="0.2">
      <c r="A79" s="22" t="s">
        <v>36</v>
      </c>
      <c r="B79" s="22">
        <v>416</v>
      </c>
      <c r="C79" s="22">
        <v>211</v>
      </c>
      <c r="D79" s="22">
        <v>90</v>
      </c>
      <c r="E79" s="22">
        <v>40</v>
      </c>
      <c r="F79" s="22">
        <v>19</v>
      </c>
      <c r="G79" s="22">
        <v>30</v>
      </c>
      <c r="H79" s="22">
        <v>62</v>
      </c>
      <c r="I79" s="22">
        <v>102</v>
      </c>
      <c r="J79" s="22">
        <v>69</v>
      </c>
      <c r="K79" s="22">
        <v>59</v>
      </c>
      <c r="L79" s="22">
        <v>52</v>
      </c>
      <c r="M79" s="38">
        <f t="shared" si="14"/>
        <v>7.3239436619718309E-2</v>
      </c>
      <c r="N79" s="2"/>
      <c r="O79" s="2"/>
      <c r="P79" s="2"/>
      <c r="Q79" s="2"/>
      <c r="R79" s="2"/>
      <c r="T79" s="2"/>
      <c r="U79" s="2"/>
      <c r="V79" s="2"/>
    </row>
    <row r="80" spans="1:40" x14ac:dyDescent="0.2">
      <c r="A80" s="22" t="s">
        <v>37</v>
      </c>
      <c r="B80" s="22">
        <v>24</v>
      </c>
      <c r="C80" s="22">
        <v>7</v>
      </c>
      <c r="D80" s="22"/>
      <c r="E80" s="22"/>
      <c r="F80" s="22"/>
      <c r="G80" s="22"/>
      <c r="H80" s="22"/>
      <c r="I80" s="22"/>
      <c r="J80" s="22"/>
      <c r="K80" s="22"/>
      <c r="L80" s="22"/>
      <c r="M80" s="38">
        <f t="shared" si="14"/>
        <v>0</v>
      </c>
      <c r="Q80" s="2" t="s">
        <v>29</v>
      </c>
      <c r="R80" s="2"/>
      <c r="T80" s="2"/>
      <c r="U80" s="2"/>
      <c r="V80" s="2"/>
      <c r="AM80" s="2"/>
    </row>
    <row r="81" spans="1:40" x14ac:dyDescent="0.2">
      <c r="A81" s="22" t="s">
        <v>20</v>
      </c>
      <c r="B81" s="22">
        <v>24</v>
      </c>
      <c r="C81" s="22">
        <v>18</v>
      </c>
      <c r="D81" s="22">
        <v>12</v>
      </c>
      <c r="E81" s="22">
        <v>8</v>
      </c>
      <c r="F81" s="22">
        <v>7</v>
      </c>
      <c r="G81" s="22">
        <v>3</v>
      </c>
      <c r="H81" s="22">
        <v>3</v>
      </c>
      <c r="I81" s="22">
        <v>5</v>
      </c>
      <c r="J81" s="22">
        <v>5</v>
      </c>
      <c r="K81" s="22">
        <v>2</v>
      </c>
      <c r="L81" s="22">
        <v>2</v>
      </c>
      <c r="M81" s="38">
        <f>(L81/L$83)</f>
        <v>2.8169014084507044E-3</v>
      </c>
      <c r="R81" s="2"/>
      <c r="AM81" s="2"/>
    </row>
    <row r="82" spans="1:40" x14ac:dyDescent="0.2">
      <c r="A82" s="26" t="s">
        <v>38</v>
      </c>
      <c r="B82" s="26">
        <v>163</v>
      </c>
      <c r="C82" s="26">
        <v>17</v>
      </c>
      <c r="D82" s="26">
        <v>1</v>
      </c>
      <c r="E82" s="26">
        <v>2</v>
      </c>
      <c r="F82" s="26">
        <v>2</v>
      </c>
      <c r="G82" s="26">
        <v>2</v>
      </c>
      <c r="H82" s="26">
        <v>3</v>
      </c>
      <c r="I82" s="26">
        <v>4</v>
      </c>
      <c r="J82" s="26">
        <v>1</v>
      </c>
      <c r="K82" s="26">
        <v>1</v>
      </c>
      <c r="L82" s="26">
        <v>1</v>
      </c>
      <c r="M82" s="39">
        <f t="shared" si="14"/>
        <v>1.4084507042253522E-3</v>
      </c>
      <c r="AL82" s="2"/>
      <c r="AN82" s="2"/>
    </row>
    <row r="83" spans="1:40" x14ac:dyDescent="0.2">
      <c r="A83" s="3" t="s">
        <v>0</v>
      </c>
      <c r="B83" s="23">
        <f t="shared" ref="B83:L83" si="15">SUM(B66:B82)</f>
        <v>4735</v>
      </c>
      <c r="C83" s="23">
        <f t="shared" ref="C83" si="16">SUM(C66:C82)</f>
        <v>2572</v>
      </c>
      <c r="D83" s="23">
        <f>SUM(D66:D82)</f>
        <v>1068</v>
      </c>
      <c r="E83" s="23">
        <f>SUM(E66:E82)</f>
        <v>503</v>
      </c>
      <c r="F83" s="23">
        <f>SUM(F66:F82)</f>
        <v>432</v>
      </c>
      <c r="G83" s="23">
        <f>SUM(G66:G82)</f>
        <v>532</v>
      </c>
      <c r="H83" s="23">
        <f t="shared" ref="H83:K83" si="17">SUM(H66:H82)</f>
        <v>700</v>
      </c>
      <c r="I83" s="23">
        <f t="shared" si="17"/>
        <v>847</v>
      </c>
      <c r="J83" s="23">
        <f t="shared" si="17"/>
        <v>795</v>
      </c>
      <c r="K83" s="23">
        <f t="shared" si="17"/>
        <v>728</v>
      </c>
      <c r="L83" s="23">
        <f t="shared" si="15"/>
        <v>710</v>
      </c>
      <c r="M83" s="40">
        <f t="shared" ref="M83" si="18">SUM(M66:M82)</f>
        <v>1</v>
      </c>
      <c r="AK83" s="2"/>
    </row>
    <row r="84" spans="1:40" x14ac:dyDescent="0.2">
      <c r="AK84" s="2"/>
      <c r="AM84" s="2"/>
    </row>
    <row r="85" spans="1:40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7" spans="1:40" x14ac:dyDescent="0.2">
      <c r="AH87" s="3" t="s">
        <v>29</v>
      </c>
    </row>
    <row r="88" spans="1:40" x14ac:dyDescent="0.2">
      <c r="Q88" s="2"/>
      <c r="R88" s="2"/>
      <c r="Y88" s="2"/>
    </row>
    <row r="89" spans="1:40" x14ac:dyDescent="0.2">
      <c r="Q89" s="2"/>
      <c r="R89" s="2"/>
      <c r="Y89" s="2"/>
    </row>
    <row r="90" spans="1:40" x14ac:dyDescent="0.2">
      <c r="O90" s="2"/>
      <c r="P90" s="2"/>
      <c r="S90" s="2"/>
      <c r="T90" s="2"/>
      <c r="U90" s="2"/>
      <c r="V90" s="2"/>
      <c r="W90" s="2"/>
      <c r="X90" s="2"/>
      <c r="Z90" s="2"/>
    </row>
    <row r="91" spans="1:40" x14ac:dyDescent="0.2">
      <c r="O91" s="2"/>
      <c r="P91" s="2"/>
      <c r="S91" s="2"/>
      <c r="T91" s="2"/>
      <c r="U91" s="2"/>
      <c r="V91" s="2"/>
      <c r="W91" s="2"/>
      <c r="X91" s="2"/>
      <c r="Z91" s="2"/>
      <c r="AC91" s="2"/>
      <c r="AE91" s="2"/>
      <c r="AK91" s="2"/>
    </row>
    <row r="92" spans="1:40" x14ac:dyDescent="0.2">
      <c r="AC92" s="2"/>
      <c r="AE92" s="2"/>
      <c r="AK92" s="2"/>
    </row>
    <row r="93" spans="1:40" x14ac:dyDescent="0.2">
      <c r="AB93" s="2"/>
      <c r="AD93" s="2"/>
      <c r="AF93" s="2"/>
      <c r="AJ93" s="2"/>
      <c r="AL93" s="2"/>
    </row>
    <row r="94" spans="1:40" x14ac:dyDescent="0.2">
      <c r="AB94" s="2"/>
      <c r="AD94" s="2"/>
      <c r="AF94" s="2"/>
    </row>
    <row r="95" spans="1:40" x14ac:dyDescent="0.2">
      <c r="AK95" s="2"/>
    </row>
    <row r="96" spans="1:40" x14ac:dyDescent="0.2">
      <c r="AJ96" s="2"/>
      <c r="AK96" s="2"/>
      <c r="AL96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26"/>
  <sheetViews>
    <sheetView workbookViewId="0">
      <pane xSplit="1" ySplit="2" topLeftCell="B89" activePane="bottomRight" state="frozen"/>
      <selection activeCell="BW5" sqref="BW5"/>
      <selection pane="topRight" activeCell="BW5" sqref="BW5"/>
      <selection pane="bottomLeft" activeCell="BW5" sqref="BW5"/>
      <selection pane="bottomRight" activeCell="M119" sqref="M119"/>
    </sheetView>
  </sheetViews>
  <sheetFormatPr defaultRowHeight="12.75" x14ac:dyDescent="0.2"/>
  <cols>
    <col min="1" max="1" width="34.5" style="3" customWidth="1"/>
    <col min="2" max="12" width="8.1640625" style="3" customWidth="1"/>
    <col min="13" max="13" width="8.33203125" style="3" customWidth="1"/>
    <col min="14" max="16384" width="9.33203125" style="3"/>
  </cols>
  <sheetData>
    <row r="1" spans="1:15" ht="38.25" customHeight="1" x14ac:dyDescent="0.25">
      <c r="A1" s="1" t="s">
        <v>26</v>
      </c>
    </row>
    <row r="2" spans="1:15" s="18" customFormat="1" ht="28.5" customHeight="1" x14ac:dyDescent="0.2">
      <c r="A2" s="18" t="s">
        <v>39</v>
      </c>
      <c r="B2" s="19">
        <v>43922</v>
      </c>
      <c r="C2" s="19">
        <v>43952</v>
      </c>
      <c r="D2" s="19">
        <v>43983</v>
      </c>
      <c r="E2" s="19">
        <v>44013</v>
      </c>
      <c r="F2" s="19">
        <v>44044</v>
      </c>
      <c r="G2" s="19">
        <v>44075</v>
      </c>
      <c r="H2" s="19">
        <v>44105</v>
      </c>
      <c r="I2" s="19">
        <v>44136</v>
      </c>
      <c r="J2" s="19">
        <v>44166</v>
      </c>
      <c r="K2" s="19">
        <v>44197</v>
      </c>
      <c r="L2" s="19">
        <v>44228</v>
      </c>
      <c r="M2" s="20" t="s">
        <v>15</v>
      </c>
    </row>
    <row r="3" spans="1:15" x14ac:dyDescent="0.2">
      <c r="A3" s="21" t="s">
        <v>12</v>
      </c>
      <c r="N3" s="3" t="s">
        <v>29</v>
      </c>
    </row>
    <row r="4" spans="1:15" x14ac:dyDescent="0.2">
      <c r="A4" s="18" t="s">
        <v>52</v>
      </c>
      <c r="O4" s="3" t="s">
        <v>29</v>
      </c>
    </row>
    <row r="5" spans="1:15" x14ac:dyDescent="0.2">
      <c r="A5" s="22" t="s">
        <v>16</v>
      </c>
      <c r="B5" s="24">
        <v>4</v>
      </c>
      <c r="C5" s="24">
        <v>2</v>
      </c>
      <c r="D5" s="24"/>
      <c r="E5" s="24"/>
      <c r="F5" s="24"/>
      <c r="G5" s="24"/>
      <c r="H5" s="24"/>
      <c r="I5" s="24"/>
      <c r="J5" s="24"/>
      <c r="K5" s="24"/>
      <c r="L5" s="24"/>
      <c r="M5" s="25">
        <f>(L5/L$22)</f>
        <v>0</v>
      </c>
    </row>
    <row r="6" spans="1:15" x14ac:dyDescent="0.2">
      <c r="A6" s="22" t="s">
        <v>17</v>
      </c>
      <c r="B6" s="24">
        <v>3</v>
      </c>
      <c r="C6" s="24">
        <v>1</v>
      </c>
      <c r="D6" s="24"/>
      <c r="E6" s="24"/>
      <c r="F6" s="24"/>
      <c r="G6" s="24"/>
      <c r="H6" s="24"/>
      <c r="I6" s="24"/>
      <c r="J6" s="24"/>
      <c r="K6" s="24"/>
      <c r="L6" s="24"/>
      <c r="M6" s="25">
        <f t="shared" ref="M6:M21" si="0">(L6/L$22)</f>
        <v>0</v>
      </c>
    </row>
    <row r="7" spans="1:15" x14ac:dyDescent="0.2">
      <c r="A7" s="22" t="s">
        <v>18</v>
      </c>
      <c r="B7" s="24">
        <v>9</v>
      </c>
      <c r="C7" s="24">
        <v>6</v>
      </c>
      <c r="D7" s="24">
        <v>2</v>
      </c>
      <c r="E7" s="24">
        <v>2</v>
      </c>
      <c r="F7" s="24"/>
      <c r="G7" s="24"/>
      <c r="H7" s="24">
        <v>1</v>
      </c>
      <c r="I7" s="24">
        <v>1</v>
      </c>
      <c r="J7" s="24">
        <v>3</v>
      </c>
      <c r="K7" s="24">
        <v>1</v>
      </c>
      <c r="L7" s="24">
        <v>1</v>
      </c>
      <c r="M7" s="25">
        <f t="shared" si="0"/>
        <v>1.594896331738437E-3</v>
      </c>
    </row>
    <row r="8" spans="1:15" x14ac:dyDescent="0.2">
      <c r="A8" s="22" t="s">
        <v>30</v>
      </c>
      <c r="B8" s="24">
        <v>368</v>
      </c>
      <c r="C8" s="24">
        <v>156</v>
      </c>
      <c r="D8" s="24">
        <v>70</v>
      </c>
      <c r="E8" s="24">
        <v>37</v>
      </c>
      <c r="F8" s="24">
        <v>30</v>
      </c>
      <c r="G8" s="24">
        <v>23</v>
      </c>
      <c r="H8" s="24">
        <v>29</v>
      </c>
      <c r="I8" s="24">
        <v>35</v>
      </c>
      <c r="J8" s="24">
        <v>34</v>
      </c>
      <c r="K8" s="24">
        <v>26</v>
      </c>
      <c r="L8" s="24">
        <v>23</v>
      </c>
      <c r="M8" s="25">
        <f t="shared" si="0"/>
        <v>3.6682615629984053E-2</v>
      </c>
    </row>
    <row r="9" spans="1:15" x14ac:dyDescent="0.2">
      <c r="A9" s="22" t="s">
        <v>31</v>
      </c>
      <c r="B9" s="24">
        <v>31</v>
      </c>
      <c r="C9" s="24">
        <v>7</v>
      </c>
      <c r="D9" s="24"/>
      <c r="E9" s="24"/>
      <c r="F9" s="24"/>
      <c r="G9" s="24"/>
      <c r="H9" s="24"/>
      <c r="I9" s="24">
        <v>4</v>
      </c>
      <c r="J9" s="24"/>
      <c r="K9" s="24"/>
      <c r="L9" s="24"/>
      <c r="M9" s="25">
        <f t="shared" si="0"/>
        <v>0</v>
      </c>
    </row>
    <row r="10" spans="1:15" x14ac:dyDescent="0.2">
      <c r="A10" s="22" t="s">
        <v>19</v>
      </c>
      <c r="B10" s="24">
        <v>233</v>
      </c>
      <c r="C10" s="24">
        <v>120</v>
      </c>
      <c r="D10" s="24">
        <v>37</v>
      </c>
      <c r="E10" s="24">
        <v>17</v>
      </c>
      <c r="F10" s="24">
        <v>9</v>
      </c>
      <c r="G10" s="24">
        <v>8</v>
      </c>
      <c r="H10" s="24">
        <v>10</v>
      </c>
      <c r="I10" s="24">
        <v>16</v>
      </c>
      <c r="J10" s="24">
        <v>16</v>
      </c>
      <c r="K10" s="24">
        <v>22</v>
      </c>
      <c r="L10" s="24">
        <v>26</v>
      </c>
      <c r="M10" s="25">
        <f t="shared" si="0"/>
        <v>4.1467304625199361E-2</v>
      </c>
    </row>
    <row r="11" spans="1:15" x14ac:dyDescent="0.2">
      <c r="A11" s="22" t="s">
        <v>21</v>
      </c>
      <c r="B11" s="24">
        <v>1340</v>
      </c>
      <c r="C11" s="24">
        <v>482</v>
      </c>
      <c r="D11" s="24">
        <v>119</v>
      </c>
      <c r="E11" s="24">
        <v>64</v>
      </c>
      <c r="F11" s="24">
        <v>41</v>
      </c>
      <c r="G11" s="24">
        <v>45</v>
      </c>
      <c r="H11" s="24">
        <v>80</v>
      </c>
      <c r="I11" s="24">
        <v>88</v>
      </c>
      <c r="J11" s="24">
        <v>62</v>
      </c>
      <c r="K11" s="24">
        <v>59</v>
      </c>
      <c r="L11" s="24">
        <v>46</v>
      </c>
      <c r="M11" s="25">
        <f t="shared" si="0"/>
        <v>7.3365231259968106E-2</v>
      </c>
    </row>
    <row r="12" spans="1:15" x14ac:dyDescent="0.2">
      <c r="A12" s="22" t="s">
        <v>32</v>
      </c>
      <c r="B12" s="24">
        <v>404</v>
      </c>
      <c r="C12" s="24">
        <v>184</v>
      </c>
      <c r="D12" s="24">
        <v>39</v>
      </c>
      <c r="E12" s="24">
        <v>26</v>
      </c>
      <c r="F12" s="24">
        <v>22</v>
      </c>
      <c r="G12" s="24">
        <v>25</v>
      </c>
      <c r="H12" s="24">
        <v>28</v>
      </c>
      <c r="I12" s="24">
        <v>26</v>
      </c>
      <c r="J12" s="24">
        <v>22</v>
      </c>
      <c r="K12" s="24">
        <v>20</v>
      </c>
      <c r="L12" s="24">
        <v>18</v>
      </c>
      <c r="M12" s="25">
        <f t="shared" si="0"/>
        <v>2.8708133971291867E-2</v>
      </c>
    </row>
    <row r="13" spans="1:15" x14ac:dyDescent="0.2">
      <c r="A13" s="22" t="s">
        <v>33</v>
      </c>
      <c r="B13" s="24">
        <v>1629</v>
      </c>
      <c r="C13" s="24">
        <v>875</v>
      </c>
      <c r="D13" s="24">
        <v>374</v>
      </c>
      <c r="E13" s="24">
        <v>209</v>
      </c>
      <c r="F13" s="24">
        <v>181</v>
      </c>
      <c r="G13" s="24">
        <v>230</v>
      </c>
      <c r="H13" s="24">
        <v>481</v>
      </c>
      <c r="I13" s="24">
        <v>542</v>
      </c>
      <c r="J13" s="24">
        <v>498</v>
      </c>
      <c r="K13" s="24">
        <v>462</v>
      </c>
      <c r="L13" s="24">
        <v>377</v>
      </c>
      <c r="M13" s="25">
        <f t="shared" si="0"/>
        <v>0.60127591706539074</v>
      </c>
    </row>
    <row r="14" spans="1:15" x14ac:dyDescent="0.2">
      <c r="A14" s="22" t="s">
        <v>34</v>
      </c>
      <c r="B14" s="24">
        <v>276</v>
      </c>
      <c r="C14" s="24">
        <v>195</v>
      </c>
      <c r="D14" s="24">
        <v>81</v>
      </c>
      <c r="E14" s="24">
        <v>39</v>
      </c>
      <c r="F14" s="24">
        <v>37</v>
      </c>
      <c r="G14" s="24">
        <v>17</v>
      </c>
      <c r="H14" s="24">
        <v>23</v>
      </c>
      <c r="I14" s="24">
        <v>23</v>
      </c>
      <c r="J14" s="24">
        <v>22</v>
      </c>
      <c r="K14" s="24">
        <v>15</v>
      </c>
      <c r="L14" s="24">
        <v>13</v>
      </c>
      <c r="M14" s="25">
        <f t="shared" si="0"/>
        <v>2.0733652312599681E-2</v>
      </c>
    </row>
    <row r="15" spans="1:15" x14ac:dyDescent="0.2">
      <c r="A15" s="22" t="s">
        <v>42</v>
      </c>
      <c r="B15" s="24">
        <v>21</v>
      </c>
      <c r="C15" s="24">
        <v>9</v>
      </c>
      <c r="D15" s="24">
        <v>8</v>
      </c>
      <c r="E15" s="24">
        <v>2</v>
      </c>
      <c r="F15" s="24">
        <v>1</v>
      </c>
      <c r="G15" s="24">
        <v>1</v>
      </c>
      <c r="H15" s="24">
        <v>1</v>
      </c>
      <c r="I15" s="24">
        <v>4</v>
      </c>
      <c r="J15" s="24">
        <v>1</v>
      </c>
      <c r="K15" s="24">
        <v>1</v>
      </c>
      <c r="L15" s="24">
        <v>1</v>
      </c>
      <c r="M15" s="25">
        <f t="shared" si="0"/>
        <v>1.594896331738437E-3</v>
      </c>
    </row>
    <row r="16" spans="1:15" x14ac:dyDescent="0.2">
      <c r="A16" s="22" t="s">
        <v>43</v>
      </c>
      <c r="B16" s="24">
        <v>235</v>
      </c>
      <c r="C16" s="24">
        <v>148</v>
      </c>
      <c r="D16" s="24">
        <v>63</v>
      </c>
      <c r="E16" s="24">
        <v>31</v>
      </c>
      <c r="F16" s="24">
        <v>33</v>
      </c>
      <c r="G16" s="24">
        <v>12</v>
      </c>
      <c r="H16" s="24">
        <v>15</v>
      </c>
      <c r="I16" s="24">
        <v>22</v>
      </c>
      <c r="J16" s="24">
        <v>14</v>
      </c>
      <c r="K16" s="24">
        <v>12</v>
      </c>
      <c r="L16" s="24">
        <v>17</v>
      </c>
      <c r="M16" s="25">
        <f t="shared" si="0"/>
        <v>2.7113237639553429E-2</v>
      </c>
    </row>
    <row r="17" spans="1:16" x14ac:dyDescent="0.2">
      <c r="A17" s="22" t="s">
        <v>35</v>
      </c>
      <c r="B17" s="24">
        <v>538</v>
      </c>
      <c r="C17" s="24">
        <v>326</v>
      </c>
      <c r="D17" s="24">
        <v>104</v>
      </c>
      <c r="E17" s="24">
        <v>65</v>
      </c>
      <c r="F17" s="24">
        <v>55</v>
      </c>
      <c r="G17" s="24">
        <v>55</v>
      </c>
      <c r="H17" s="24">
        <v>47</v>
      </c>
      <c r="I17" s="24">
        <v>40</v>
      </c>
      <c r="J17" s="24">
        <v>41</v>
      </c>
      <c r="K17" s="24">
        <v>47</v>
      </c>
      <c r="L17" s="24">
        <v>54</v>
      </c>
      <c r="M17" s="25">
        <f t="shared" si="0"/>
        <v>8.6124401913875603E-2</v>
      </c>
    </row>
    <row r="18" spans="1:16" x14ac:dyDescent="0.2">
      <c r="A18" s="22" t="s">
        <v>36</v>
      </c>
      <c r="B18" s="24">
        <v>354</v>
      </c>
      <c r="C18" s="24">
        <v>155</v>
      </c>
      <c r="D18" s="24">
        <v>55</v>
      </c>
      <c r="E18" s="24">
        <v>30</v>
      </c>
      <c r="F18" s="24">
        <v>26</v>
      </c>
      <c r="G18" s="24">
        <v>23</v>
      </c>
      <c r="H18" s="24">
        <v>98</v>
      </c>
      <c r="I18" s="24">
        <v>114</v>
      </c>
      <c r="J18" s="24">
        <v>76</v>
      </c>
      <c r="K18" s="24">
        <v>66</v>
      </c>
      <c r="L18" s="24">
        <v>48</v>
      </c>
      <c r="M18" s="25">
        <f t="shared" si="0"/>
        <v>7.6555023923444973E-2</v>
      </c>
      <c r="P18" s="3" t="s">
        <v>29</v>
      </c>
    </row>
    <row r="19" spans="1:16" x14ac:dyDescent="0.2">
      <c r="A19" s="22" t="s">
        <v>37</v>
      </c>
      <c r="B19" s="24">
        <v>1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5">
        <f t="shared" si="0"/>
        <v>0</v>
      </c>
    </row>
    <row r="20" spans="1:16" x14ac:dyDescent="0.2">
      <c r="A20" s="22" t="s">
        <v>20</v>
      </c>
      <c r="B20" s="24">
        <v>26</v>
      </c>
      <c r="C20" s="24">
        <v>12</v>
      </c>
      <c r="D20" s="24">
        <v>3</v>
      </c>
      <c r="E20" s="24">
        <v>3</v>
      </c>
      <c r="F20" s="24">
        <v>1</v>
      </c>
      <c r="G20" s="24">
        <v>1</v>
      </c>
      <c r="H20" s="24">
        <v>2</v>
      </c>
      <c r="I20" s="24">
        <v>1</v>
      </c>
      <c r="J20" s="24">
        <v>1</v>
      </c>
      <c r="K20" s="24">
        <v>2</v>
      </c>
      <c r="L20" s="24">
        <v>2</v>
      </c>
      <c r="M20" s="25">
        <f t="shared" si="0"/>
        <v>3.189792663476874E-3</v>
      </c>
    </row>
    <row r="21" spans="1:16" x14ac:dyDescent="0.2">
      <c r="A21" s="26" t="s">
        <v>38</v>
      </c>
      <c r="B21" s="27">
        <v>86</v>
      </c>
      <c r="C21" s="27">
        <v>11</v>
      </c>
      <c r="D21" s="27">
        <v>1</v>
      </c>
      <c r="E21" s="27">
        <v>1</v>
      </c>
      <c r="F21" s="27"/>
      <c r="G21" s="27"/>
      <c r="H21" s="27">
        <v>1</v>
      </c>
      <c r="I21" s="27">
        <v>1</v>
      </c>
      <c r="J21" s="27">
        <v>1</v>
      </c>
      <c r="K21" s="27">
        <v>1</v>
      </c>
      <c r="L21" s="27">
        <v>1</v>
      </c>
      <c r="M21" s="28">
        <f t="shared" si="0"/>
        <v>1.594896331738437E-3</v>
      </c>
    </row>
    <row r="22" spans="1:16" x14ac:dyDescent="0.2">
      <c r="A22" s="3" t="s">
        <v>0</v>
      </c>
      <c r="B22" s="23">
        <f t="shared" ref="B22:L22" si="1">SUM(B5:B21)</f>
        <v>5558</v>
      </c>
      <c r="C22" s="23">
        <f t="shared" ref="C22" si="2">SUM(C5:C21)</f>
        <v>2689</v>
      </c>
      <c r="D22" s="23">
        <f>SUM(D5:D21)</f>
        <v>956</v>
      </c>
      <c r="E22" s="23">
        <f>SUM(E5:E21)</f>
        <v>526</v>
      </c>
      <c r="F22" s="23">
        <f>SUM(F5:F21)</f>
        <v>436</v>
      </c>
      <c r="G22" s="23">
        <f>SUM(G5:G21)</f>
        <v>440</v>
      </c>
      <c r="H22" s="23">
        <f t="shared" ref="H22:K22" si="3">SUM(H5:H21)</f>
        <v>816</v>
      </c>
      <c r="I22" s="23">
        <f t="shared" si="3"/>
        <v>917</v>
      </c>
      <c r="J22" s="23">
        <f t="shared" si="3"/>
        <v>791</v>
      </c>
      <c r="K22" s="23">
        <f t="shared" si="3"/>
        <v>734</v>
      </c>
      <c r="L22" s="23">
        <f t="shared" si="1"/>
        <v>627</v>
      </c>
      <c r="M22" s="29">
        <f t="shared" ref="M22" si="4">SUM(M5:M21)</f>
        <v>1</v>
      </c>
    </row>
    <row r="23" spans="1:16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9"/>
    </row>
    <row r="24" spans="1:16" x14ac:dyDescent="0.2">
      <c r="A24" s="18" t="s">
        <v>53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pans="1:16" x14ac:dyDescent="0.2">
      <c r="A25" s="22" t="s">
        <v>16</v>
      </c>
      <c r="B25" s="22">
        <v>15</v>
      </c>
      <c r="C25" s="22">
        <v>5</v>
      </c>
      <c r="D25" s="22"/>
      <c r="E25" s="22"/>
      <c r="F25" s="22"/>
      <c r="G25" s="22"/>
      <c r="H25" s="22"/>
      <c r="I25" s="22"/>
      <c r="J25" s="22"/>
      <c r="K25" s="22"/>
      <c r="L25" s="22"/>
      <c r="M25" s="25">
        <f>(L25/L$42)</f>
        <v>0</v>
      </c>
    </row>
    <row r="26" spans="1:16" x14ac:dyDescent="0.2">
      <c r="A26" s="22" t="s">
        <v>17</v>
      </c>
      <c r="B26" s="22">
        <v>4</v>
      </c>
      <c r="C26" s="22">
        <v>3</v>
      </c>
      <c r="D26" s="22">
        <v>1</v>
      </c>
      <c r="E26" s="22">
        <v>1</v>
      </c>
      <c r="F26" s="22">
        <v>1</v>
      </c>
      <c r="G26" s="22">
        <v>1</v>
      </c>
      <c r="H26" s="22">
        <v>1</v>
      </c>
      <c r="I26" s="22">
        <v>1</v>
      </c>
      <c r="J26" s="22"/>
      <c r="K26" s="22"/>
      <c r="L26" s="22"/>
      <c r="M26" s="25">
        <f t="shared" ref="M26:M41" si="5">(L26/L$42)</f>
        <v>0</v>
      </c>
    </row>
    <row r="27" spans="1:16" x14ac:dyDescent="0.2">
      <c r="A27" s="22" t="s">
        <v>18</v>
      </c>
      <c r="B27" s="22">
        <v>17</v>
      </c>
      <c r="C27" s="22">
        <v>14</v>
      </c>
      <c r="D27" s="22">
        <v>5</v>
      </c>
      <c r="E27" s="22">
        <v>4</v>
      </c>
      <c r="F27" s="22">
        <v>3</v>
      </c>
      <c r="G27" s="22">
        <v>2</v>
      </c>
      <c r="H27" s="22">
        <v>4</v>
      </c>
      <c r="I27" s="22">
        <v>4</v>
      </c>
      <c r="J27" s="22">
        <v>7</v>
      </c>
      <c r="K27" s="22">
        <v>6</v>
      </c>
      <c r="L27" s="22">
        <v>6</v>
      </c>
      <c r="M27" s="25">
        <f t="shared" si="5"/>
        <v>4.0133779264214043E-3</v>
      </c>
    </row>
    <row r="28" spans="1:16" x14ac:dyDescent="0.2">
      <c r="A28" s="22" t="s">
        <v>30</v>
      </c>
      <c r="B28" s="22">
        <v>870</v>
      </c>
      <c r="C28" s="22">
        <v>452</v>
      </c>
      <c r="D28" s="22">
        <v>198</v>
      </c>
      <c r="E28" s="22">
        <v>134</v>
      </c>
      <c r="F28" s="22">
        <v>115</v>
      </c>
      <c r="G28" s="22">
        <v>80</v>
      </c>
      <c r="H28" s="22">
        <v>89</v>
      </c>
      <c r="I28" s="22">
        <v>98</v>
      </c>
      <c r="J28" s="22">
        <v>97</v>
      </c>
      <c r="K28" s="22">
        <v>83</v>
      </c>
      <c r="L28" s="22">
        <v>93</v>
      </c>
      <c r="M28" s="25">
        <f t="shared" si="5"/>
        <v>6.220735785953177E-2</v>
      </c>
    </row>
    <row r="29" spans="1:16" x14ac:dyDescent="0.2">
      <c r="A29" s="22" t="s">
        <v>31</v>
      </c>
      <c r="B29" s="22">
        <v>54</v>
      </c>
      <c r="C29" s="22">
        <v>11</v>
      </c>
      <c r="D29" s="22"/>
      <c r="E29" s="22"/>
      <c r="F29" s="22"/>
      <c r="G29" s="22"/>
      <c r="H29" s="22"/>
      <c r="I29" s="22">
        <v>3</v>
      </c>
      <c r="J29" s="22"/>
      <c r="K29" s="22"/>
      <c r="L29" s="22"/>
      <c r="M29" s="25">
        <f t="shared" si="5"/>
        <v>0</v>
      </c>
    </row>
    <row r="30" spans="1:16" x14ac:dyDescent="0.2">
      <c r="A30" s="22" t="s">
        <v>19</v>
      </c>
      <c r="B30" s="22">
        <v>565</v>
      </c>
      <c r="C30" s="22">
        <v>302</v>
      </c>
      <c r="D30" s="22">
        <v>109</v>
      </c>
      <c r="E30" s="22">
        <v>51</v>
      </c>
      <c r="F30" s="22">
        <v>46</v>
      </c>
      <c r="G30" s="22">
        <v>32</v>
      </c>
      <c r="H30" s="22">
        <v>40</v>
      </c>
      <c r="I30" s="22">
        <v>47</v>
      </c>
      <c r="J30" s="22">
        <v>45</v>
      </c>
      <c r="K30" s="22">
        <v>44</v>
      </c>
      <c r="L30" s="22">
        <v>48</v>
      </c>
      <c r="M30" s="25">
        <f t="shared" si="5"/>
        <v>3.2107023411371234E-2</v>
      </c>
    </row>
    <row r="31" spans="1:16" x14ac:dyDescent="0.2">
      <c r="A31" s="22" t="s">
        <v>21</v>
      </c>
      <c r="B31" s="22">
        <v>1942</v>
      </c>
      <c r="C31" s="22">
        <v>809</v>
      </c>
      <c r="D31" s="22">
        <v>315</v>
      </c>
      <c r="E31" s="22">
        <v>204</v>
      </c>
      <c r="F31" s="22">
        <v>187</v>
      </c>
      <c r="G31" s="22">
        <v>141</v>
      </c>
      <c r="H31" s="22">
        <v>208</v>
      </c>
      <c r="I31" s="22">
        <v>214</v>
      </c>
      <c r="J31" s="22">
        <v>181</v>
      </c>
      <c r="K31" s="22">
        <v>150</v>
      </c>
      <c r="L31" s="22">
        <v>148</v>
      </c>
      <c r="M31" s="25">
        <f t="shared" si="5"/>
        <v>9.8996655518394649E-2</v>
      </c>
    </row>
    <row r="32" spans="1:16" x14ac:dyDescent="0.2">
      <c r="A32" s="22" t="s">
        <v>32</v>
      </c>
      <c r="B32" s="22">
        <v>1193</v>
      </c>
      <c r="C32" s="22">
        <v>615</v>
      </c>
      <c r="D32" s="22">
        <v>131</v>
      </c>
      <c r="E32" s="22">
        <v>72</v>
      </c>
      <c r="F32" s="22">
        <v>60</v>
      </c>
      <c r="G32" s="22">
        <v>52</v>
      </c>
      <c r="H32" s="22">
        <v>82</v>
      </c>
      <c r="I32" s="22">
        <v>88</v>
      </c>
      <c r="J32" s="22">
        <v>83</v>
      </c>
      <c r="K32" s="22">
        <v>82</v>
      </c>
      <c r="L32" s="22">
        <v>77</v>
      </c>
      <c r="M32" s="25">
        <f t="shared" si="5"/>
        <v>5.150501672240803E-2</v>
      </c>
      <c r="P32" s="3" t="s">
        <v>29</v>
      </c>
    </row>
    <row r="33" spans="1:17" x14ac:dyDescent="0.2">
      <c r="A33" s="22" t="s">
        <v>33</v>
      </c>
      <c r="B33" s="22">
        <v>1696</v>
      </c>
      <c r="C33" s="22">
        <v>983</v>
      </c>
      <c r="D33" s="22">
        <v>490</v>
      </c>
      <c r="E33" s="22">
        <v>312</v>
      </c>
      <c r="F33" s="22">
        <v>301</v>
      </c>
      <c r="G33" s="22">
        <v>357</v>
      </c>
      <c r="H33" s="22">
        <v>617</v>
      </c>
      <c r="I33" s="22">
        <v>713</v>
      </c>
      <c r="J33" s="22">
        <v>711</v>
      </c>
      <c r="K33" s="22">
        <v>712</v>
      </c>
      <c r="L33" s="22">
        <v>649</v>
      </c>
      <c r="M33" s="25">
        <f t="shared" si="5"/>
        <v>0.43411371237458196</v>
      </c>
    </row>
    <row r="34" spans="1:17" x14ac:dyDescent="0.2">
      <c r="A34" s="22" t="s">
        <v>34</v>
      </c>
      <c r="B34" s="24">
        <v>576</v>
      </c>
      <c r="C34" s="24">
        <v>442</v>
      </c>
      <c r="D34" s="24">
        <v>205</v>
      </c>
      <c r="E34" s="24">
        <v>125</v>
      </c>
      <c r="F34" s="24">
        <v>119</v>
      </c>
      <c r="G34" s="24">
        <v>61</v>
      </c>
      <c r="H34" s="24">
        <v>74</v>
      </c>
      <c r="I34" s="24">
        <v>74</v>
      </c>
      <c r="J34" s="24">
        <v>65</v>
      </c>
      <c r="K34" s="24">
        <v>63</v>
      </c>
      <c r="L34" s="24">
        <v>63</v>
      </c>
      <c r="M34" s="25">
        <f t="shared" si="5"/>
        <v>4.2140468227424746E-2</v>
      </c>
    </row>
    <row r="35" spans="1:17" x14ac:dyDescent="0.2">
      <c r="A35" s="22" t="s">
        <v>42</v>
      </c>
      <c r="B35" s="24">
        <v>51</v>
      </c>
      <c r="C35" s="24">
        <v>32</v>
      </c>
      <c r="D35" s="24">
        <v>15</v>
      </c>
      <c r="E35" s="24">
        <v>9</v>
      </c>
      <c r="F35" s="24">
        <v>6</v>
      </c>
      <c r="G35" s="24">
        <v>4</v>
      </c>
      <c r="H35" s="24">
        <v>5</v>
      </c>
      <c r="I35" s="24">
        <v>7</v>
      </c>
      <c r="J35" s="24">
        <v>5</v>
      </c>
      <c r="K35" s="24">
        <v>4</v>
      </c>
      <c r="L35" s="24">
        <v>4</v>
      </c>
      <c r="M35" s="25">
        <f t="shared" si="5"/>
        <v>2.6755852842809363E-3</v>
      </c>
    </row>
    <row r="36" spans="1:17" x14ac:dyDescent="0.2">
      <c r="A36" s="22" t="s">
        <v>43</v>
      </c>
      <c r="B36" s="24">
        <v>1036</v>
      </c>
      <c r="C36" s="24">
        <v>731</v>
      </c>
      <c r="D36" s="24">
        <v>286</v>
      </c>
      <c r="E36" s="24">
        <v>183</v>
      </c>
      <c r="F36" s="24">
        <v>193</v>
      </c>
      <c r="G36" s="24">
        <v>131</v>
      </c>
      <c r="H36" s="24">
        <v>139</v>
      </c>
      <c r="I36" s="24">
        <v>156</v>
      </c>
      <c r="J36" s="24">
        <v>135</v>
      </c>
      <c r="K36" s="24">
        <v>84</v>
      </c>
      <c r="L36" s="24">
        <v>89</v>
      </c>
      <c r="M36" s="25">
        <f t="shared" si="5"/>
        <v>5.9531772575250837E-2</v>
      </c>
    </row>
    <row r="37" spans="1:17" x14ac:dyDescent="0.2">
      <c r="A37" s="22" t="s">
        <v>35</v>
      </c>
      <c r="B37" s="24">
        <v>1041</v>
      </c>
      <c r="C37" s="24">
        <v>653</v>
      </c>
      <c r="D37" s="24">
        <v>286</v>
      </c>
      <c r="E37" s="24">
        <v>187</v>
      </c>
      <c r="F37" s="24">
        <v>171</v>
      </c>
      <c r="G37" s="24">
        <v>181</v>
      </c>
      <c r="H37" s="24">
        <v>176</v>
      </c>
      <c r="I37" s="24">
        <v>180</v>
      </c>
      <c r="J37" s="24">
        <v>182</v>
      </c>
      <c r="K37" s="24">
        <v>184</v>
      </c>
      <c r="L37" s="24">
        <v>181</v>
      </c>
      <c r="M37" s="25">
        <f t="shared" si="5"/>
        <v>0.12107023411371237</v>
      </c>
    </row>
    <row r="38" spans="1:17" x14ac:dyDescent="0.2">
      <c r="A38" s="22" t="s">
        <v>36</v>
      </c>
      <c r="B38" s="24">
        <v>684</v>
      </c>
      <c r="C38" s="24">
        <v>392</v>
      </c>
      <c r="D38" s="24">
        <v>153</v>
      </c>
      <c r="E38" s="24">
        <v>79</v>
      </c>
      <c r="F38" s="24">
        <v>83</v>
      </c>
      <c r="G38" s="24">
        <v>77</v>
      </c>
      <c r="H38" s="24">
        <v>211</v>
      </c>
      <c r="I38" s="24">
        <v>232</v>
      </c>
      <c r="J38" s="24">
        <v>193</v>
      </c>
      <c r="K38" s="24">
        <v>160</v>
      </c>
      <c r="L38" s="24">
        <v>129</v>
      </c>
      <c r="M38" s="25">
        <f t="shared" si="5"/>
        <v>8.6287625418060204E-2</v>
      </c>
    </row>
    <row r="39" spans="1:17" x14ac:dyDescent="0.2">
      <c r="A39" s="22" t="s">
        <v>37</v>
      </c>
      <c r="B39" s="24">
        <v>1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5">
        <f t="shared" si="5"/>
        <v>0</v>
      </c>
    </row>
    <row r="40" spans="1:17" x14ac:dyDescent="0.2">
      <c r="A40" s="22" t="s">
        <v>20</v>
      </c>
      <c r="B40" s="24">
        <v>81</v>
      </c>
      <c r="C40" s="24">
        <v>50</v>
      </c>
      <c r="D40" s="24">
        <v>29</v>
      </c>
      <c r="E40" s="24">
        <v>16</v>
      </c>
      <c r="F40" s="24">
        <v>19</v>
      </c>
      <c r="G40" s="24">
        <v>13</v>
      </c>
      <c r="H40" s="24">
        <v>14</v>
      </c>
      <c r="I40" s="24">
        <v>13</v>
      </c>
      <c r="J40" s="24">
        <v>9</v>
      </c>
      <c r="K40" s="24">
        <v>7</v>
      </c>
      <c r="L40" s="24">
        <v>8</v>
      </c>
      <c r="M40" s="25">
        <f t="shared" si="5"/>
        <v>5.3511705685618726E-3</v>
      </c>
    </row>
    <row r="41" spans="1:17" x14ac:dyDescent="0.2">
      <c r="A41" s="26" t="s">
        <v>38</v>
      </c>
      <c r="B41" s="27">
        <v>394</v>
      </c>
      <c r="C41" s="27">
        <v>41</v>
      </c>
      <c r="D41" s="27">
        <v>1</v>
      </c>
      <c r="E41" s="27">
        <v>1</v>
      </c>
      <c r="F41" s="27">
        <v>1</v>
      </c>
      <c r="G41" s="27"/>
      <c r="H41" s="27">
        <v>5</v>
      </c>
      <c r="I41" s="27">
        <v>7</v>
      </c>
      <c r="J41" s="27">
        <v>1</v>
      </c>
      <c r="K41" s="27"/>
      <c r="L41" s="27"/>
      <c r="M41" s="28">
        <f t="shared" si="5"/>
        <v>0</v>
      </c>
    </row>
    <row r="42" spans="1:17" x14ac:dyDescent="0.2">
      <c r="A42" s="3" t="s">
        <v>0</v>
      </c>
      <c r="B42" s="23">
        <f t="shared" ref="B42:C42" si="6">SUM(B25:B41)</f>
        <v>10220</v>
      </c>
      <c r="C42" s="23">
        <f t="shared" si="6"/>
        <v>5535</v>
      </c>
      <c r="D42" s="23">
        <f>SUM(D25:D41)</f>
        <v>2224</v>
      </c>
      <c r="E42" s="23">
        <f>SUM(E25:E41)</f>
        <v>1378</v>
      </c>
      <c r="F42" s="23">
        <f>SUM(F25:F41)</f>
        <v>1305</v>
      </c>
      <c r="G42" s="23">
        <f>SUM(G25:G41)</f>
        <v>1132</v>
      </c>
      <c r="H42" s="23">
        <f t="shared" ref="H42:K42" si="7">SUM(H25:H41)</f>
        <v>1665</v>
      </c>
      <c r="I42" s="23">
        <f t="shared" si="7"/>
        <v>1837</v>
      </c>
      <c r="J42" s="23">
        <f t="shared" si="7"/>
        <v>1714</v>
      </c>
      <c r="K42" s="23">
        <f t="shared" si="7"/>
        <v>1579</v>
      </c>
      <c r="L42" s="23">
        <f t="shared" ref="L42:M42" si="8">SUM(L25:L41)</f>
        <v>1495</v>
      </c>
      <c r="M42" s="29">
        <f t="shared" si="8"/>
        <v>1</v>
      </c>
    </row>
    <row r="43" spans="1:17" x14ac:dyDescent="0.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9"/>
    </row>
    <row r="44" spans="1:17" x14ac:dyDescent="0.2">
      <c r="A44" s="18" t="s">
        <v>54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Q44" s="3" t="s">
        <v>29</v>
      </c>
    </row>
    <row r="45" spans="1:17" x14ac:dyDescent="0.2">
      <c r="A45" s="22" t="s">
        <v>16</v>
      </c>
      <c r="B45" s="22">
        <v>12</v>
      </c>
      <c r="C45" s="22">
        <v>5</v>
      </c>
      <c r="D45" s="22">
        <v>3</v>
      </c>
      <c r="E45" s="22">
        <v>2</v>
      </c>
      <c r="F45" s="22">
        <v>1</v>
      </c>
      <c r="G45" s="22"/>
      <c r="H45" s="22">
        <v>1</v>
      </c>
      <c r="I45" s="22">
        <v>1</v>
      </c>
      <c r="J45" s="22">
        <v>2</v>
      </c>
      <c r="K45" s="22"/>
      <c r="L45" s="22">
        <v>1</v>
      </c>
      <c r="M45" s="25">
        <f>(L45/L$62)</f>
        <v>1.4577259475218659E-3</v>
      </c>
    </row>
    <row r="46" spans="1:17" x14ac:dyDescent="0.2">
      <c r="A46" s="22" t="s">
        <v>17</v>
      </c>
      <c r="B46" s="22"/>
      <c r="C46" s="22"/>
      <c r="D46" s="22"/>
      <c r="E46" s="22"/>
      <c r="F46" s="22"/>
      <c r="G46" s="22"/>
      <c r="H46" s="22"/>
      <c r="M46" s="25">
        <f t="shared" ref="M46:M60" si="9">(L47/L$62)</f>
        <v>2.9154518950437317E-3</v>
      </c>
    </row>
    <row r="47" spans="1:17" x14ac:dyDescent="0.2">
      <c r="A47" s="22" t="s">
        <v>18</v>
      </c>
      <c r="B47" s="22">
        <v>32</v>
      </c>
      <c r="C47" s="22">
        <v>19</v>
      </c>
      <c r="D47" s="22">
        <v>12</v>
      </c>
      <c r="E47" s="22">
        <v>9</v>
      </c>
      <c r="F47" s="22">
        <v>2</v>
      </c>
      <c r="G47" s="22">
        <v>2</v>
      </c>
      <c r="H47" s="22">
        <v>1</v>
      </c>
      <c r="I47" s="22">
        <v>2</v>
      </c>
      <c r="J47" s="22">
        <v>7</v>
      </c>
      <c r="K47" s="22">
        <v>2</v>
      </c>
      <c r="L47" s="22">
        <v>2</v>
      </c>
      <c r="M47" s="25">
        <f t="shared" si="9"/>
        <v>0.10787172011661808</v>
      </c>
    </row>
    <row r="48" spans="1:17" x14ac:dyDescent="0.2">
      <c r="A48" s="22" t="s">
        <v>30</v>
      </c>
      <c r="B48" s="22">
        <v>650</v>
      </c>
      <c r="C48" s="22">
        <v>325</v>
      </c>
      <c r="D48" s="22">
        <v>166</v>
      </c>
      <c r="E48" s="22">
        <v>110</v>
      </c>
      <c r="F48" s="22">
        <v>109</v>
      </c>
      <c r="G48" s="22">
        <v>89</v>
      </c>
      <c r="H48" s="22">
        <v>99</v>
      </c>
      <c r="I48" s="22">
        <v>88</v>
      </c>
      <c r="J48" s="22">
        <v>76</v>
      </c>
      <c r="K48" s="22">
        <v>82</v>
      </c>
      <c r="L48" s="22">
        <v>74</v>
      </c>
      <c r="M48" s="25">
        <f t="shared" si="9"/>
        <v>1.4577259475218659E-3</v>
      </c>
      <c r="N48" s="3" t="s">
        <v>29</v>
      </c>
      <c r="O48" s="3" t="s">
        <v>29</v>
      </c>
      <c r="P48" s="3" t="s">
        <v>29</v>
      </c>
    </row>
    <row r="49" spans="1:19" x14ac:dyDescent="0.2">
      <c r="A49" s="22" t="s">
        <v>31</v>
      </c>
      <c r="B49" s="22">
        <v>25</v>
      </c>
      <c r="C49" s="22">
        <v>7</v>
      </c>
      <c r="D49" s="22"/>
      <c r="E49" s="22"/>
      <c r="F49" s="22"/>
      <c r="G49" s="22">
        <v>1</v>
      </c>
      <c r="H49" s="22">
        <v>1</v>
      </c>
      <c r="I49" s="22">
        <v>3</v>
      </c>
      <c r="J49" s="22">
        <v>1</v>
      </c>
      <c r="K49" s="22">
        <v>1</v>
      </c>
      <c r="L49" s="22">
        <v>1</v>
      </c>
      <c r="M49" s="25">
        <f t="shared" si="9"/>
        <v>4.2274052478134108E-2</v>
      </c>
    </row>
    <row r="50" spans="1:19" x14ac:dyDescent="0.2">
      <c r="A50" s="22" t="s">
        <v>19</v>
      </c>
      <c r="B50" s="22">
        <v>288</v>
      </c>
      <c r="C50" s="22">
        <v>153</v>
      </c>
      <c r="D50" s="22">
        <v>48</v>
      </c>
      <c r="E50" s="22">
        <v>26</v>
      </c>
      <c r="F50" s="22">
        <v>22</v>
      </c>
      <c r="G50" s="22">
        <v>20</v>
      </c>
      <c r="H50" s="22">
        <v>23</v>
      </c>
      <c r="I50" s="22">
        <v>26</v>
      </c>
      <c r="J50" s="22">
        <v>26</v>
      </c>
      <c r="K50" s="22">
        <v>19</v>
      </c>
      <c r="L50" s="22">
        <v>29</v>
      </c>
      <c r="M50" s="25">
        <f t="shared" si="9"/>
        <v>0.119533527696793</v>
      </c>
    </row>
    <row r="51" spans="1:19" x14ac:dyDescent="0.2">
      <c r="A51" s="22" t="s">
        <v>21</v>
      </c>
      <c r="B51" s="22">
        <v>1345</v>
      </c>
      <c r="C51" s="22">
        <v>616</v>
      </c>
      <c r="D51" s="22">
        <v>190</v>
      </c>
      <c r="E51" s="22">
        <v>109</v>
      </c>
      <c r="F51" s="22">
        <v>105</v>
      </c>
      <c r="G51" s="22">
        <v>85</v>
      </c>
      <c r="H51" s="22">
        <v>101</v>
      </c>
      <c r="I51" s="22">
        <v>110</v>
      </c>
      <c r="J51" s="22">
        <v>92</v>
      </c>
      <c r="K51" s="22">
        <v>73</v>
      </c>
      <c r="L51" s="22">
        <v>82</v>
      </c>
      <c r="M51" s="25">
        <f t="shared" si="9"/>
        <v>7.1428571428571425E-2</v>
      </c>
    </row>
    <row r="52" spans="1:19" x14ac:dyDescent="0.2">
      <c r="A52" s="22" t="s">
        <v>32</v>
      </c>
      <c r="B52" s="22">
        <v>666</v>
      </c>
      <c r="C52" s="22">
        <v>408</v>
      </c>
      <c r="D52" s="22">
        <v>85</v>
      </c>
      <c r="E52" s="22">
        <v>51</v>
      </c>
      <c r="F52" s="22">
        <v>47</v>
      </c>
      <c r="G52" s="22">
        <v>39</v>
      </c>
      <c r="H52" s="22">
        <v>50</v>
      </c>
      <c r="I52" s="22">
        <v>63</v>
      </c>
      <c r="J52" s="22">
        <v>67</v>
      </c>
      <c r="K52" s="22">
        <v>58</v>
      </c>
      <c r="L52" s="22">
        <v>49</v>
      </c>
      <c r="M52" s="25">
        <f t="shared" si="9"/>
        <v>0.28134110787172012</v>
      </c>
    </row>
    <row r="53" spans="1:19" x14ac:dyDescent="0.2">
      <c r="A53" s="22" t="s">
        <v>33</v>
      </c>
      <c r="B53" s="22">
        <v>617</v>
      </c>
      <c r="C53" s="22">
        <v>355</v>
      </c>
      <c r="D53" s="22">
        <v>181</v>
      </c>
      <c r="E53" s="22">
        <v>101</v>
      </c>
      <c r="F53" s="22">
        <v>106</v>
      </c>
      <c r="G53" s="22">
        <v>114</v>
      </c>
      <c r="H53" s="22">
        <v>205</v>
      </c>
      <c r="I53" s="22">
        <v>230</v>
      </c>
      <c r="J53" s="22">
        <v>226</v>
      </c>
      <c r="K53" s="22">
        <v>205</v>
      </c>
      <c r="L53" s="22">
        <v>193</v>
      </c>
      <c r="M53" s="25">
        <f t="shared" si="9"/>
        <v>4.0816326530612242E-2</v>
      </c>
    </row>
    <row r="54" spans="1:19" x14ac:dyDescent="0.2">
      <c r="A54" s="22" t="s">
        <v>34</v>
      </c>
      <c r="B54" s="22">
        <v>196</v>
      </c>
      <c r="C54" s="22">
        <v>157</v>
      </c>
      <c r="D54" s="22">
        <v>82</v>
      </c>
      <c r="E54" s="22">
        <v>55</v>
      </c>
      <c r="F54" s="22">
        <v>46</v>
      </c>
      <c r="G54" s="22">
        <v>28</v>
      </c>
      <c r="H54" s="22">
        <v>24</v>
      </c>
      <c r="I54" s="22">
        <v>26</v>
      </c>
      <c r="J54" s="22">
        <v>24</v>
      </c>
      <c r="K54" s="22">
        <v>23</v>
      </c>
      <c r="L54" s="22">
        <v>28</v>
      </c>
      <c r="M54" s="25">
        <f t="shared" si="9"/>
        <v>2.9154518950437317E-3</v>
      </c>
    </row>
    <row r="55" spans="1:19" x14ac:dyDescent="0.2">
      <c r="A55" s="22" t="s">
        <v>42</v>
      </c>
      <c r="B55" s="22">
        <v>31</v>
      </c>
      <c r="C55" s="22">
        <v>13</v>
      </c>
      <c r="D55" s="22">
        <v>5</v>
      </c>
      <c r="E55" s="22">
        <v>1</v>
      </c>
      <c r="F55" s="22">
        <v>1</v>
      </c>
      <c r="G55" s="22">
        <v>1</v>
      </c>
      <c r="H55" s="22">
        <v>4</v>
      </c>
      <c r="I55" s="22">
        <v>5</v>
      </c>
      <c r="J55" s="22">
        <v>5</v>
      </c>
      <c r="K55" s="22">
        <v>5</v>
      </c>
      <c r="L55" s="22">
        <v>2</v>
      </c>
      <c r="M55" s="25">
        <f t="shared" si="9"/>
        <v>8.3090379008746357E-2</v>
      </c>
      <c r="Q55" s="3" t="s">
        <v>29</v>
      </c>
      <c r="S55" s="3" t="s">
        <v>29</v>
      </c>
    </row>
    <row r="56" spans="1:19" x14ac:dyDescent="0.2">
      <c r="A56" s="22" t="s">
        <v>43</v>
      </c>
      <c r="B56" s="22">
        <v>606</v>
      </c>
      <c r="C56" s="22">
        <v>422</v>
      </c>
      <c r="D56" s="22">
        <v>169</v>
      </c>
      <c r="E56" s="22">
        <v>91</v>
      </c>
      <c r="F56" s="22">
        <v>92</v>
      </c>
      <c r="G56" s="22">
        <v>85</v>
      </c>
      <c r="H56" s="22">
        <v>81</v>
      </c>
      <c r="I56" s="22">
        <v>88</v>
      </c>
      <c r="J56" s="22">
        <v>94</v>
      </c>
      <c r="K56" s="22">
        <v>52</v>
      </c>
      <c r="L56" s="22">
        <v>57</v>
      </c>
      <c r="M56" s="25">
        <f t="shared" si="9"/>
        <v>0.13702623906705538</v>
      </c>
    </row>
    <row r="57" spans="1:19" x14ac:dyDescent="0.2">
      <c r="A57" s="22" t="s">
        <v>35</v>
      </c>
      <c r="B57" s="22">
        <v>455</v>
      </c>
      <c r="C57" s="22">
        <v>271</v>
      </c>
      <c r="D57" s="22">
        <v>144</v>
      </c>
      <c r="E57" s="22">
        <v>92</v>
      </c>
      <c r="F57" s="22">
        <v>98</v>
      </c>
      <c r="G57" s="22">
        <v>93</v>
      </c>
      <c r="H57" s="22">
        <v>86</v>
      </c>
      <c r="I57" s="22">
        <v>88</v>
      </c>
      <c r="J57" s="22">
        <v>90</v>
      </c>
      <c r="K57" s="22">
        <v>95</v>
      </c>
      <c r="L57" s="22">
        <v>94</v>
      </c>
      <c r="M57" s="25">
        <f t="shared" si="9"/>
        <v>9.7667638483965008E-2</v>
      </c>
    </row>
    <row r="58" spans="1:19" x14ac:dyDescent="0.2">
      <c r="A58" s="22" t="s">
        <v>36</v>
      </c>
      <c r="B58" s="22">
        <v>392</v>
      </c>
      <c r="C58" s="22">
        <v>204</v>
      </c>
      <c r="D58" s="22">
        <v>96</v>
      </c>
      <c r="E58" s="22">
        <v>48</v>
      </c>
      <c r="F58" s="22">
        <v>50</v>
      </c>
      <c r="G58" s="22">
        <v>49</v>
      </c>
      <c r="H58" s="22">
        <v>96</v>
      </c>
      <c r="I58" s="22">
        <v>131</v>
      </c>
      <c r="J58" s="22">
        <v>104</v>
      </c>
      <c r="K58" s="22">
        <v>84</v>
      </c>
      <c r="L58" s="22">
        <v>67</v>
      </c>
      <c r="M58" s="25">
        <f t="shared" si="9"/>
        <v>0</v>
      </c>
    </row>
    <row r="59" spans="1:19" x14ac:dyDescent="0.2">
      <c r="A59" s="22" t="s">
        <v>37</v>
      </c>
      <c r="B59" s="22">
        <v>2</v>
      </c>
      <c r="C59" s="22">
        <v>1</v>
      </c>
      <c r="D59" s="22">
        <v>1</v>
      </c>
      <c r="E59" s="22"/>
      <c r="F59" s="22"/>
      <c r="G59" s="22"/>
      <c r="H59" s="22"/>
      <c r="I59" s="22"/>
      <c r="J59" s="22"/>
      <c r="K59" s="22"/>
      <c r="L59" s="22"/>
      <c r="M59" s="25">
        <f t="shared" si="9"/>
        <v>1.020408163265306E-2</v>
      </c>
    </row>
    <row r="60" spans="1:19" x14ac:dyDescent="0.2">
      <c r="A60" s="22" t="s">
        <v>20</v>
      </c>
      <c r="B60" s="22">
        <v>61</v>
      </c>
      <c r="C60" s="22">
        <v>34</v>
      </c>
      <c r="D60" s="22">
        <v>18</v>
      </c>
      <c r="E60" s="22">
        <v>7</v>
      </c>
      <c r="F60" s="22">
        <v>8</v>
      </c>
      <c r="G60" s="22">
        <v>3</v>
      </c>
      <c r="H60" s="22">
        <v>7</v>
      </c>
      <c r="I60" s="22">
        <v>11</v>
      </c>
      <c r="J60" s="22">
        <v>8</v>
      </c>
      <c r="K60" s="22">
        <v>7</v>
      </c>
      <c r="L60" s="22">
        <v>7</v>
      </c>
      <c r="M60" s="25">
        <f t="shared" si="9"/>
        <v>0</v>
      </c>
    </row>
    <row r="61" spans="1:19" x14ac:dyDescent="0.2">
      <c r="A61" s="26" t="s">
        <v>38</v>
      </c>
      <c r="B61" s="26">
        <v>395</v>
      </c>
      <c r="C61" s="26">
        <v>51</v>
      </c>
      <c r="D61" s="26">
        <v>5</v>
      </c>
      <c r="E61" s="26">
        <v>2</v>
      </c>
      <c r="F61" s="26">
        <v>2</v>
      </c>
      <c r="G61" s="26">
        <v>2</v>
      </c>
      <c r="H61" s="26">
        <v>5</v>
      </c>
      <c r="I61" s="26">
        <v>7</v>
      </c>
      <c r="J61" s="26">
        <v>1</v>
      </c>
      <c r="K61" s="26"/>
      <c r="L61" s="26"/>
      <c r="M61" s="28"/>
    </row>
    <row r="62" spans="1:19" x14ac:dyDescent="0.2">
      <c r="A62" s="3" t="s">
        <v>0</v>
      </c>
      <c r="B62" s="23">
        <f t="shared" ref="B62:C62" si="10">SUM(B45:B61)</f>
        <v>5773</v>
      </c>
      <c r="C62" s="23">
        <f t="shared" si="10"/>
        <v>3041</v>
      </c>
      <c r="D62" s="23">
        <f>SUM(D45:D61)</f>
        <v>1205</v>
      </c>
      <c r="E62" s="23">
        <f>SUM(E45:E61)</f>
        <v>704</v>
      </c>
      <c r="F62" s="23">
        <f>SUM(F45:F61)</f>
        <v>689</v>
      </c>
      <c r="G62" s="23">
        <f>SUM(G45:G61)</f>
        <v>611</v>
      </c>
      <c r="H62" s="23">
        <f t="shared" ref="H62" si="11">SUM(H45:H61)</f>
        <v>784</v>
      </c>
      <c r="I62" s="23">
        <f>SUM(I45:I61)</f>
        <v>879</v>
      </c>
      <c r="J62" s="23">
        <f>SUM(J45:J61)</f>
        <v>823</v>
      </c>
      <c r="K62" s="23">
        <f>SUM(K45:K61)</f>
        <v>706</v>
      </c>
      <c r="L62" s="23">
        <f>SUM(L45:L61)</f>
        <v>686</v>
      </c>
      <c r="M62" s="29">
        <f t="shared" ref="M62" si="12">SUM(M45:M61)</f>
        <v>0.99999999999999989</v>
      </c>
    </row>
    <row r="63" spans="1:19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9"/>
    </row>
    <row r="64" spans="1:19" x14ac:dyDescent="0.2">
      <c r="N64" s="3" t="s">
        <v>29</v>
      </c>
    </row>
    <row r="65" spans="1:21" x14ac:dyDescent="0.2">
      <c r="A65" s="21" t="s">
        <v>11</v>
      </c>
      <c r="O65" s="2"/>
    </row>
    <row r="66" spans="1:21" x14ac:dyDescent="0.2">
      <c r="A66" s="18" t="s">
        <v>52</v>
      </c>
      <c r="O66" s="2"/>
    </row>
    <row r="67" spans="1:21" x14ac:dyDescent="0.2">
      <c r="A67" s="22" t="s">
        <v>16</v>
      </c>
      <c r="B67" s="22">
        <v>40</v>
      </c>
      <c r="C67" s="22">
        <v>30</v>
      </c>
      <c r="D67" s="22">
        <v>11</v>
      </c>
      <c r="E67" s="22">
        <v>7</v>
      </c>
      <c r="F67" s="22">
        <v>4</v>
      </c>
      <c r="G67" s="22">
        <v>4</v>
      </c>
      <c r="H67" s="22">
        <v>4</v>
      </c>
      <c r="I67" s="22">
        <v>4</v>
      </c>
      <c r="J67" s="22">
        <v>6</v>
      </c>
      <c r="K67" s="22">
        <v>3</v>
      </c>
      <c r="L67" s="22">
        <v>3</v>
      </c>
      <c r="M67" s="25">
        <f>(L67/L$84)</f>
        <v>8.356545961002786E-3</v>
      </c>
    </row>
    <row r="68" spans="1:21" x14ac:dyDescent="0.2">
      <c r="A68" s="22" t="s">
        <v>17</v>
      </c>
      <c r="B68" s="22">
        <v>72</v>
      </c>
      <c r="C68" s="22">
        <v>5</v>
      </c>
      <c r="D68" s="22">
        <v>1</v>
      </c>
      <c r="E68" s="22"/>
      <c r="F68" s="22"/>
      <c r="G68" s="22"/>
      <c r="H68" s="22">
        <v>1</v>
      </c>
      <c r="I68" s="22">
        <v>1</v>
      </c>
      <c r="J68" s="22"/>
      <c r="K68" s="22"/>
      <c r="L68" s="22"/>
      <c r="M68" s="25">
        <f t="shared" ref="M68:M83" si="13">(L68/L$84)</f>
        <v>0</v>
      </c>
    </row>
    <row r="69" spans="1:21" x14ac:dyDescent="0.2">
      <c r="A69" s="22" t="s">
        <v>18</v>
      </c>
      <c r="B69" s="22">
        <v>61</v>
      </c>
      <c r="C69" s="22">
        <v>48</v>
      </c>
      <c r="D69" s="22">
        <v>26</v>
      </c>
      <c r="E69" s="22">
        <v>8</v>
      </c>
      <c r="F69" s="22">
        <v>5</v>
      </c>
      <c r="G69" s="22">
        <v>5</v>
      </c>
      <c r="H69" s="22">
        <v>5</v>
      </c>
      <c r="I69" s="22">
        <v>8</v>
      </c>
      <c r="J69" s="22">
        <v>20</v>
      </c>
      <c r="K69" s="22">
        <v>18</v>
      </c>
      <c r="L69" s="22">
        <v>16</v>
      </c>
      <c r="M69" s="25">
        <f t="shared" si="13"/>
        <v>4.456824512534819E-2</v>
      </c>
    </row>
    <row r="70" spans="1:21" x14ac:dyDescent="0.2">
      <c r="A70" s="22" t="s">
        <v>30</v>
      </c>
      <c r="B70" s="22">
        <v>336</v>
      </c>
      <c r="C70" s="22">
        <v>159</v>
      </c>
      <c r="D70" s="22">
        <v>43</v>
      </c>
      <c r="E70" s="22">
        <v>14</v>
      </c>
      <c r="F70" s="22">
        <v>11</v>
      </c>
      <c r="G70" s="22">
        <v>9</v>
      </c>
      <c r="H70" s="22">
        <v>15</v>
      </c>
      <c r="I70" s="22">
        <v>15</v>
      </c>
      <c r="J70" s="22">
        <v>15</v>
      </c>
      <c r="K70" s="22">
        <v>19</v>
      </c>
      <c r="L70" s="22">
        <v>18</v>
      </c>
      <c r="M70" s="25">
        <f t="shared" si="13"/>
        <v>5.0139275766016712E-2</v>
      </c>
    </row>
    <row r="71" spans="1:21" x14ac:dyDescent="0.2">
      <c r="A71" s="22" t="s">
        <v>31</v>
      </c>
      <c r="B71" s="22">
        <v>13</v>
      </c>
      <c r="C71" s="22"/>
      <c r="D71" s="22"/>
      <c r="E71" s="22"/>
      <c r="F71" s="22"/>
      <c r="G71" s="22">
        <v>1</v>
      </c>
      <c r="H71" s="22">
        <v>1</v>
      </c>
      <c r="I71" s="22">
        <v>1</v>
      </c>
      <c r="J71" s="22">
        <v>1</v>
      </c>
      <c r="K71" s="22">
        <v>3</v>
      </c>
      <c r="L71" s="22">
        <v>3</v>
      </c>
      <c r="M71" s="25">
        <f t="shared" si="13"/>
        <v>8.356545961002786E-3</v>
      </c>
    </row>
    <row r="72" spans="1:21" x14ac:dyDescent="0.2">
      <c r="A72" s="22" t="s">
        <v>19</v>
      </c>
      <c r="B72" s="22">
        <v>133</v>
      </c>
      <c r="C72" s="22">
        <v>55</v>
      </c>
      <c r="D72" s="22">
        <v>21</v>
      </c>
      <c r="E72" s="22">
        <v>12</v>
      </c>
      <c r="F72" s="22">
        <v>8</v>
      </c>
      <c r="G72" s="22">
        <v>5</v>
      </c>
      <c r="H72" s="22">
        <v>7</v>
      </c>
      <c r="I72" s="22">
        <v>4</v>
      </c>
      <c r="J72" s="22">
        <v>5</v>
      </c>
      <c r="K72" s="22">
        <v>4</v>
      </c>
      <c r="L72" s="22">
        <v>5</v>
      </c>
      <c r="M72" s="25">
        <f t="shared" si="13"/>
        <v>1.3927576601671309E-2</v>
      </c>
      <c r="U72" s="2"/>
    </row>
    <row r="73" spans="1:21" x14ac:dyDescent="0.2">
      <c r="A73" s="22" t="s">
        <v>21</v>
      </c>
      <c r="B73" s="22">
        <v>491</v>
      </c>
      <c r="C73" s="22">
        <v>154</v>
      </c>
      <c r="D73" s="22">
        <v>36</v>
      </c>
      <c r="E73" s="22">
        <v>19</v>
      </c>
      <c r="F73" s="22">
        <v>17</v>
      </c>
      <c r="G73" s="22">
        <v>19</v>
      </c>
      <c r="H73" s="22">
        <v>31</v>
      </c>
      <c r="I73" s="22">
        <v>40</v>
      </c>
      <c r="J73" s="22">
        <v>27</v>
      </c>
      <c r="K73" s="22">
        <v>20</v>
      </c>
      <c r="L73" s="22">
        <v>18</v>
      </c>
      <c r="M73" s="25">
        <f t="shared" si="13"/>
        <v>5.0139275766016712E-2</v>
      </c>
      <c r="U73" s="2"/>
    </row>
    <row r="74" spans="1:21" x14ac:dyDescent="0.2">
      <c r="A74" s="22" t="s">
        <v>32</v>
      </c>
      <c r="B74" s="22">
        <v>398</v>
      </c>
      <c r="C74" s="22">
        <v>140</v>
      </c>
      <c r="D74" s="22">
        <v>50</v>
      </c>
      <c r="E74" s="22">
        <v>29</v>
      </c>
      <c r="F74" s="22">
        <v>18</v>
      </c>
      <c r="G74" s="22">
        <v>33</v>
      </c>
      <c r="H74" s="22">
        <v>31</v>
      </c>
      <c r="I74" s="22">
        <v>36</v>
      </c>
      <c r="J74" s="22">
        <v>33</v>
      </c>
      <c r="K74" s="22">
        <v>30</v>
      </c>
      <c r="L74" s="22">
        <v>31</v>
      </c>
      <c r="M74" s="25">
        <f t="shared" si="13"/>
        <v>8.6350974930362118E-2</v>
      </c>
    </row>
    <row r="75" spans="1:21" x14ac:dyDescent="0.2">
      <c r="A75" s="22" t="s">
        <v>33</v>
      </c>
      <c r="B75" s="22">
        <v>964</v>
      </c>
      <c r="C75" s="22">
        <v>605</v>
      </c>
      <c r="D75" s="22">
        <v>253</v>
      </c>
      <c r="E75" s="22">
        <v>101</v>
      </c>
      <c r="F75" s="22">
        <v>79</v>
      </c>
      <c r="G75" s="22">
        <v>139</v>
      </c>
      <c r="H75" s="22">
        <v>239</v>
      </c>
      <c r="I75" s="22">
        <v>292</v>
      </c>
      <c r="J75" s="22">
        <v>285</v>
      </c>
      <c r="K75" s="22">
        <v>225</v>
      </c>
      <c r="L75" s="22">
        <v>203</v>
      </c>
      <c r="M75" s="25">
        <f t="shared" si="13"/>
        <v>0.56545961002785516</v>
      </c>
    </row>
    <row r="76" spans="1:21" x14ac:dyDescent="0.2">
      <c r="A76" s="22" t="s">
        <v>34</v>
      </c>
      <c r="B76" s="22">
        <v>52</v>
      </c>
      <c r="C76" s="22">
        <v>29</v>
      </c>
      <c r="D76" s="22">
        <v>15</v>
      </c>
      <c r="E76" s="22">
        <v>7</v>
      </c>
      <c r="F76" s="22">
        <v>6</v>
      </c>
      <c r="G76" s="22">
        <v>3</v>
      </c>
      <c r="H76" s="22">
        <v>3</v>
      </c>
      <c r="I76" s="22">
        <v>6</v>
      </c>
      <c r="J76" s="22">
        <v>6</v>
      </c>
      <c r="K76" s="22">
        <v>4</v>
      </c>
      <c r="L76" s="22">
        <v>5</v>
      </c>
      <c r="M76" s="25">
        <f t="shared" si="13"/>
        <v>1.3927576601671309E-2</v>
      </c>
    </row>
    <row r="77" spans="1:21" x14ac:dyDescent="0.2">
      <c r="A77" s="22" t="s">
        <v>42</v>
      </c>
      <c r="B77" s="22">
        <v>1</v>
      </c>
      <c r="C77" s="22">
        <v>1</v>
      </c>
      <c r="D77" s="22">
        <v>1</v>
      </c>
      <c r="E77" s="22"/>
      <c r="F77" s="22"/>
      <c r="G77" s="22"/>
      <c r="H77" s="22"/>
      <c r="I77" s="22"/>
      <c r="J77" s="22"/>
      <c r="K77" s="22"/>
      <c r="L77" s="22"/>
      <c r="M77" s="25">
        <f t="shared" si="13"/>
        <v>0</v>
      </c>
    </row>
    <row r="78" spans="1:21" x14ac:dyDescent="0.2">
      <c r="A78" s="22" t="s">
        <v>43</v>
      </c>
      <c r="B78" s="22">
        <v>59</v>
      </c>
      <c r="C78" s="22">
        <v>30</v>
      </c>
      <c r="D78" s="22">
        <v>13</v>
      </c>
      <c r="E78" s="22">
        <v>7</v>
      </c>
      <c r="F78" s="22">
        <v>6</v>
      </c>
      <c r="G78" s="22">
        <v>8</v>
      </c>
      <c r="H78" s="22">
        <v>8</v>
      </c>
      <c r="I78" s="22">
        <v>7</v>
      </c>
      <c r="J78" s="22">
        <v>5</v>
      </c>
      <c r="K78" s="22">
        <v>6</v>
      </c>
      <c r="L78" s="22">
        <v>5</v>
      </c>
      <c r="M78" s="25">
        <f t="shared" si="13"/>
        <v>1.3927576601671309E-2</v>
      </c>
    </row>
    <row r="79" spans="1:21" x14ac:dyDescent="0.2">
      <c r="A79" s="22" t="s">
        <v>35</v>
      </c>
      <c r="B79" s="22">
        <v>437</v>
      </c>
      <c r="C79" s="22">
        <v>268</v>
      </c>
      <c r="D79" s="22">
        <v>79</v>
      </c>
      <c r="E79" s="22">
        <v>44</v>
      </c>
      <c r="F79" s="22">
        <v>35</v>
      </c>
      <c r="G79" s="22">
        <v>37</v>
      </c>
      <c r="H79" s="22">
        <v>36</v>
      </c>
      <c r="I79" s="22">
        <v>33</v>
      </c>
      <c r="J79" s="22">
        <v>33</v>
      </c>
      <c r="K79" s="22">
        <v>36</v>
      </c>
      <c r="L79" s="22">
        <v>34</v>
      </c>
      <c r="M79" s="25">
        <f t="shared" si="13"/>
        <v>9.4707520891364902E-2</v>
      </c>
    </row>
    <row r="80" spans="1:21" x14ac:dyDescent="0.2">
      <c r="A80" s="22" t="s">
        <v>36</v>
      </c>
      <c r="B80" s="22">
        <v>251</v>
      </c>
      <c r="C80" s="22">
        <v>129</v>
      </c>
      <c r="D80" s="22">
        <v>49</v>
      </c>
      <c r="E80" s="22">
        <v>19</v>
      </c>
      <c r="F80" s="22">
        <v>7</v>
      </c>
      <c r="G80" s="22">
        <v>15</v>
      </c>
      <c r="H80" s="22">
        <v>32</v>
      </c>
      <c r="I80" s="22">
        <v>46</v>
      </c>
      <c r="J80" s="22">
        <v>27</v>
      </c>
      <c r="K80" s="22">
        <v>20</v>
      </c>
      <c r="L80" s="22">
        <v>18</v>
      </c>
      <c r="M80" s="25">
        <f t="shared" si="13"/>
        <v>5.0139275766016712E-2</v>
      </c>
    </row>
    <row r="81" spans="1:21" x14ac:dyDescent="0.2">
      <c r="A81" s="22" t="s">
        <v>37</v>
      </c>
      <c r="B81" s="22">
        <v>9</v>
      </c>
      <c r="C81" s="22">
        <v>1</v>
      </c>
      <c r="D81" s="22"/>
      <c r="E81" s="22"/>
      <c r="F81" s="22"/>
      <c r="G81" s="22"/>
      <c r="H81" s="22"/>
      <c r="I81" s="22"/>
      <c r="J81" s="22"/>
      <c r="K81" s="22"/>
      <c r="L81" s="22"/>
      <c r="M81" s="25">
        <f t="shared" si="13"/>
        <v>0</v>
      </c>
    </row>
    <row r="82" spans="1:21" x14ac:dyDescent="0.2">
      <c r="A82" s="22" t="s">
        <v>20</v>
      </c>
      <c r="B82" s="22">
        <v>4</v>
      </c>
      <c r="C82" s="22">
        <v>1</v>
      </c>
      <c r="D82" s="22">
        <v>1</v>
      </c>
      <c r="E82" s="22">
        <v>1</v>
      </c>
      <c r="F82" s="22">
        <v>1</v>
      </c>
      <c r="G82" s="22"/>
      <c r="H82" s="22"/>
      <c r="I82" s="22">
        <v>1</v>
      </c>
      <c r="J82" s="22">
        <v>1</v>
      </c>
      <c r="K82" s="22"/>
      <c r="L82" s="22"/>
      <c r="M82" s="25">
        <f t="shared" si="13"/>
        <v>0</v>
      </c>
      <c r="U82" s="2"/>
    </row>
    <row r="83" spans="1:21" x14ac:dyDescent="0.2">
      <c r="A83" s="26" t="s">
        <v>38</v>
      </c>
      <c r="B83" s="26">
        <v>25</v>
      </c>
      <c r="C83" s="26">
        <v>5</v>
      </c>
      <c r="D83" s="26"/>
      <c r="E83" s="26"/>
      <c r="F83" s="26"/>
      <c r="G83" s="26"/>
      <c r="H83" s="26"/>
      <c r="I83" s="26">
        <v>1</v>
      </c>
      <c r="J83" s="26"/>
      <c r="K83" s="26"/>
      <c r="L83" s="26"/>
      <c r="M83" s="28">
        <f t="shared" si="13"/>
        <v>0</v>
      </c>
      <c r="N83" s="3" t="s">
        <v>29</v>
      </c>
      <c r="U83" s="2"/>
    </row>
    <row r="84" spans="1:21" x14ac:dyDescent="0.2">
      <c r="A84" s="3" t="s">
        <v>0</v>
      </c>
      <c r="B84" s="23">
        <f t="shared" ref="B84:L84" si="14">SUM(B67:B83)</f>
        <v>3346</v>
      </c>
      <c r="C84" s="23">
        <f t="shared" ref="C84" si="15">SUM(C67:C83)</f>
        <v>1660</v>
      </c>
      <c r="D84" s="23">
        <f>SUM(D67:D83)</f>
        <v>599</v>
      </c>
      <c r="E84" s="23">
        <f>SUM(E67:E83)</f>
        <v>268</v>
      </c>
      <c r="F84" s="23">
        <f>SUM(F67:F83)</f>
        <v>197</v>
      </c>
      <c r="G84" s="23">
        <f>SUM(G67:G83)</f>
        <v>278</v>
      </c>
      <c r="H84" s="23">
        <f t="shared" ref="H84:K84" si="16">SUM(H67:H83)</f>
        <v>413</v>
      </c>
      <c r="I84" s="23">
        <f t="shared" si="16"/>
        <v>495</v>
      </c>
      <c r="J84" s="23">
        <f t="shared" si="16"/>
        <v>464</v>
      </c>
      <c r="K84" s="23">
        <f t="shared" si="16"/>
        <v>388</v>
      </c>
      <c r="L84" s="23">
        <f t="shared" si="14"/>
        <v>359</v>
      </c>
      <c r="M84" s="29">
        <f t="shared" ref="M84" si="17">SUM(M67:M83)</f>
        <v>1</v>
      </c>
    </row>
    <row r="85" spans="1:21" x14ac:dyDescent="0.2">
      <c r="M85" s="29"/>
    </row>
    <row r="86" spans="1:21" x14ac:dyDescent="0.2">
      <c r="A86" s="18" t="s">
        <v>53</v>
      </c>
      <c r="B86" s="3" t="s">
        <v>29</v>
      </c>
      <c r="C86" s="3" t="s">
        <v>29</v>
      </c>
      <c r="H86" s="3" t="s">
        <v>29</v>
      </c>
    </row>
    <row r="87" spans="1:21" x14ac:dyDescent="0.2">
      <c r="A87" s="22" t="s">
        <v>16</v>
      </c>
      <c r="B87" s="22">
        <v>59</v>
      </c>
      <c r="C87" s="22">
        <v>54</v>
      </c>
      <c r="D87" s="22">
        <v>29</v>
      </c>
      <c r="E87" s="22">
        <v>20</v>
      </c>
      <c r="F87" s="22">
        <v>17</v>
      </c>
      <c r="G87" s="22">
        <v>13</v>
      </c>
      <c r="H87" s="22">
        <v>14</v>
      </c>
      <c r="I87" s="3">
        <v>16</v>
      </c>
      <c r="J87" s="3">
        <v>18</v>
      </c>
      <c r="K87" s="3">
        <v>16</v>
      </c>
      <c r="L87" s="3">
        <v>12</v>
      </c>
      <c r="M87" s="25">
        <f t="shared" ref="M87:M102" si="18">(L88/L$104)</f>
        <v>2.7063599458728013E-3</v>
      </c>
    </row>
    <row r="88" spans="1:21" x14ac:dyDescent="0.2">
      <c r="A88" s="22" t="s">
        <v>17</v>
      </c>
      <c r="B88" s="22">
        <v>243</v>
      </c>
      <c r="C88" s="22">
        <v>32</v>
      </c>
      <c r="D88" s="22">
        <v>8</v>
      </c>
      <c r="E88" s="22">
        <v>4</v>
      </c>
      <c r="F88" s="22">
        <v>5</v>
      </c>
      <c r="G88" s="22">
        <v>1</v>
      </c>
      <c r="H88" s="22">
        <v>1</v>
      </c>
      <c r="I88" s="22">
        <v>8</v>
      </c>
      <c r="J88" s="22">
        <v>2</v>
      </c>
      <c r="K88" s="22">
        <v>2</v>
      </c>
      <c r="L88" s="22">
        <v>2</v>
      </c>
      <c r="M88" s="25">
        <f t="shared" si="18"/>
        <v>4.7361299052774017E-2</v>
      </c>
      <c r="O88" s="3" t="s">
        <v>29</v>
      </c>
      <c r="P88" s="3" t="s">
        <v>29</v>
      </c>
    </row>
    <row r="89" spans="1:21" x14ac:dyDescent="0.2">
      <c r="A89" s="22" t="s">
        <v>18</v>
      </c>
      <c r="B89" s="22">
        <v>130</v>
      </c>
      <c r="C89" s="22">
        <v>77</v>
      </c>
      <c r="D89" s="22">
        <v>42</v>
      </c>
      <c r="E89" s="22">
        <v>21</v>
      </c>
      <c r="F89" s="22">
        <v>9</v>
      </c>
      <c r="G89" s="22">
        <v>9</v>
      </c>
      <c r="H89" s="22">
        <v>10</v>
      </c>
      <c r="I89" s="22">
        <v>15</v>
      </c>
      <c r="J89" s="22">
        <v>35</v>
      </c>
      <c r="K89" s="22">
        <v>33</v>
      </c>
      <c r="L89" s="22">
        <v>35</v>
      </c>
      <c r="M89" s="25">
        <f t="shared" si="18"/>
        <v>4.0595399188092018E-2</v>
      </c>
    </row>
    <row r="90" spans="1:21" x14ac:dyDescent="0.2">
      <c r="A90" s="22" t="s">
        <v>30</v>
      </c>
      <c r="B90" s="22">
        <v>558</v>
      </c>
      <c r="C90" s="22">
        <v>247</v>
      </c>
      <c r="D90" s="22">
        <v>57</v>
      </c>
      <c r="E90" s="22">
        <v>28</v>
      </c>
      <c r="F90" s="22">
        <v>22</v>
      </c>
      <c r="G90" s="22">
        <v>16</v>
      </c>
      <c r="H90" s="22">
        <v>30</v>
      </c>
      <c r="I90" s="22">
        <v>35</v>
      </c>
      <c r="J90" s="22">
        <v>40</v>
      </c>
      <c r="K90" s="22">
        <v>35</v>
      </c>
      <c r="L90" s="22">
        <v>30</v>
      </c>
      <c r="M90" s="25">
        <f t="shared" si="18"/>
        <v>4.0595399188092015E-3</v>
      </c>
    </row>
    <row r="91" spans="1:21" x14ac:dyDescent="0.2">
      <c r="A91" s="22" t="s">
        <v>31</v>
      </c>
      <c r="B91" s="22">
        <v>21</v>
      </c>
      <c r="C91" s="22">
        <v>7</v>
      </c>
      <c r="D91" s="22"/>
      <c r="E91" s="22"/>
      <c r="F91" s="22"/>
      <c r="G91" s="22">
        <v>2</v>
      </c>
      <c r="H91" s="22">
        <v>3</v>
      </c>
      <c r="I91" s="22">
        <v>3</v>
      </c>
      <c r="J91" s="22">
        <v>3</v>
      </c>
      <c r="K91" s="22">
        <v>3</v>
      </c>
      <c r="L91" s="22">
        <v>3</v>
      </c>
      <c r="M91" s="25">
        <f t="shared" si="18"/>
        <v>2.7063599458728011E-2</v>
      </c>
    </row>
    <row r="92" spans="1:21" x14ac:dyDescent="0.2">
      <c r="A92" s="22" t="s">
        <v>19</v>
      </c>
      <c r="B92" s="22">
        <v>259</v>
      </c>
      <c r="C92" s="22">
        <v>111</v>
      </c>
      <c r="D92" s="22">
        <v>48</v>
      </c>
      <c r="E92" s="22">
        <v>21</v>
      </c>
      <c r="F92" s="22">
        <v>20</v>
      </c>
      <c r="G92" s="22">
        <v>14</v>
      </c>
      <c r="H92" s="22">
        <v>19</v>
      </c>
      <c r="I92" s="22">
        <v>20</v>
      </c>
      <c r="J92" s="22">
        <v>17</v>
      </c>
      <c r="K92" s="22">
        <v>19</v>
      </c>
      <c r="L92" s="22">
        <v>20</v>
      </c>
      <c r="M92" s="25">
        <f t="shared" si="18"/>
        <v>7.8484438430311235E-2</v>
      </c>
    </row>
    <row r="93" spans="1:21" x14ac:dyDescent="0.2">
      <c r="A93" s="22" t="s">
        <v>21</v>
      </c>
      <c r="B93" s="22">
        <v>623</v>
      </c>
      <c r="C93" s="22">
        <v>240</v>
      </c>
      <c r="D93" s="22">
        <v>96</v>
      </c>
      <c r="E93" s="22">
        <v>60</v>
      </c>
      <c r="F93" s="22">
        <v>61</v>
      </c>
      <c r="G93" s="22">
        <v>52</v>
      </c>
      <c r="H93" s="22">
        <v>60</v>
      </c>
      <c r="I93" s="22">
        <v>82</v>
      </c>
      <c r="J93" s="22">
        <v>64</v>
      </c>
      <c r="K93" s="22">
        <v>60</v>
      </c>
      <c r="L93" s="22">
        <v>58</v>
      </c>
      <c r="M93" s="25">
        <f t="shared" si="18"/>
        <v>0.10419485791610285</v>
      </c>
      <c r="O93" s="3" t="s">
        <v>29</v>
      </c>
      <c r="P93" s="3" t="s">
        <v>29</v>
      </c>
    </row>
    <row r="94" spans="1:21" x14ac:dyDescent="0.2">
      <c r="A94" s="22" t="s">
        <v>32</v>
      </c>
      <c r="B94" s="22">
        <v>878</v>
      </c>
      <c r="C94" s="22">
        <v>433</v>
      </c>
      <c r="D94" s="22">
        <v>120</v>
      </c>
      <c r="E94" s="22">
        <v>67</v>
      </c>
      <c r="F94" s="22">
        <v>56</v>
      </c>
      <c r="G94" s="22">
        <v>90</v>
      </c>
      <c r="H94" s="22">
        <v>100</v>
      </c>
      <c r="I94" s="22">
        <v>113</v>
      </c>
      <c r="J94" s="22">
        <v>112</v>
      </c>
      <c r="K94" s="22">
        <v>86</v>
      </c>
      <c r="L94" s="22">
        <v>77</v>
      </c>
      <c r="M94" s="25">
        <f t="shared" si="18"/>
        <v>0.41136671177266576</v>
      </c>
    </row>
    <row r="95" spans="1:21" x14ac:dyDescent="0.2">
      <c r="A95" s="22" t="s">
        <v>33</v>
      </c>
      <c r="B95" s="22">
        <v>1031</v>
      </c>
      <c r="C95" s="22">
        <v>722</v>
      </c>
      <c r="D95" s="22">
        <v>373</v>
      </c>
      <c r="E95" s="22">
        <v>167</v>
      </c>
      <c r="F95" s="22">
        <v>142</v>
      </c>
      <c r="G95" s="22">
        <v>203</v>
      </c>
      <c r="H95" s="22">
        <v>296</v>
      </c>
      <c r="I95" s="22">
        <v>359</v>
      </c>
      <c r="J95" s="22">
        <v>346</v>
      </c>
      <c r="K95" s="22">
        <v>307</v>
      </c>
      <c r="L95" s="22">
        <v>304</v>
      </c>
      <c r="M95" s="25">
        <f t="shared" si="18"/>
        <v>2.0297699594046009E-2</v>
      </c>
    </row>
    <row r="96" spans="1:21" x14ac:dyDescent="0.2">
      <c r="A96" s="22" t="s">
        <v>34</v>
      </c>
      <c r="B96" s="22">
        <v>86</v>
      </c>
      <c r="C96" s="22">
        <v>57</v>
      </c>
      <c r="D96" s="22">
        <v>25</v>
      </c>
      <c r="E96" s="22">
        <v>20</v>
      </c>
      <c r="F96" s="22">
        <v>23</v>
      </c>
      <c r="G96" s="22">
        <v>11</v>
      </c>
      <c r="H96" s="22">
        <v>19</v>
      </c>
      <c r="I96" s="22">
        <v>19</v>
      </c>
      <c r="J96" s="22">
        <v>19</v>
      </c>
      <c r="K96" s="22">
        <v>17</v>
      </c>
      <c r="L96" s="22">
        <v>15</v>
      </c>
      <c r="M96" s="25">
        <f t="shared" si="18"/>
        <v>0</v>
      </c>
    </row>
    <row r="97" spans="1:16" x14ac:dyDescent="0.2">
      <c r="A97" s="22" t="s">
        <v>42</v>
      </c>
      <c r="B97" s="22">
        <v>6</v>
      </c>
      <c r="C97" s="22">
        <v>2</v>
      </c>
      <c r="D97" s="22">
        <v>1</v>
      </c>
      <c r="E97" s="22"/>
      <c r="F97" s="22"/>
      <c r="G97" s="22"/>
      <c r="H97" s="22"/>
      <c r="I97" s="22"/>
      <c r="J97" s="22"/>
      <c r="K97" s="22"/>
      <c r="L97" s="22"/>
      <c r="M97" s="25">
        <f t="shared" si="18"/>
        <v>2.4357239512855209E-2</v>
      </c>
    </row>
    <row r="98" spans="1:16" x14ac:dyDescent="0.2">
      <c r="A98" s="22" t="s">
        <v>43</v>
      </c>
      <c r="B98" s="22">
        <v>192</v>
      </c>
      <c r="C98" s="22">
        <v>126</v>
      </c>
      <c r="D98" s="22">
        <v>56</v>
      </c>
      <c r="E98" s="22">
        <v>39</v>
      </c>
      <c r="F98" s="22">
        <v>35</v>
      </c>
      <c r="G98" s="22">
        <v>17</v>
      </c>
      <c r="H98" s="22">
        <v>19</v>
      </c>
      <c r="I98" s="22">
        <v>18</v>
      </c>
      <c r="J98" s="22">
        <v>19</v>
      </c>
      <c r="K98" s="22">
        <v>17</v>
      </c>
      <c r="L98" s="22">
        <v>18</v>
      </c>
      <c r="M98" s="25">
        <f t="shared" si="18"/>
        <v>0.14884979702300405</v>
      </c>
    </row>
    <row r="99" spans="1:16" x14ac:dyDescent="0.2">
      <c r="A99" s="22" t="s">
        <v>35</v>
      </c>
      <c r="B99" s="22">
        <v>671</v>
      </c>
      <c r="C99" s="22">
        <v>462</v>
      </c>
      <c r="D99" s="22">
        <v>175</v>
      </c>
      <c r="E99" s="22">
        <v>95</v>
      </c>
      <c r="F99" s="22">
        <v>104</v>
      </c>
      <c r="G99" s="22">
        <v>110</v>
      </c>
      <c r="H99" s="22">
        <v>102</v>
      </c>
      <c r="I99" s="22">
        <v>113</v>
      </c>
      <c r="J99" s="22">
        <v>119</v>
      </c>
      <c r="K99" s="22">
        <v>108</v>
      </c>
      <c r="L99" s="22">
        <v>110</v>
      </c>
      <c r="M99" s="25">
        <f t="shared" si="18"/>
        <v>6.6305818673883632E-2</v>
      </c>
    </row>
    <row r="100" spans="1:16" x14ac:dyDescent="0.2">
      <c r="A100" s="22" t="s">
        <v>36</v>
      </c>
      <c r="B100" s="22">
        <v>324</v>
      </c>
      <c r="C100" s="22">
        <v>193</v>
      </c>
      <c r="D100" s="22">
        <v>74</v>
      </c>
      <c r="E100" s="22">
        <v>42</v>
      </c>
      <c r="F100" s="22">
        <v>26</v>
      </c>
      <c r="G100" s="22">
        <v>32</v>
      </c>
      <c r="H100" s="22">
        <v>41</v>
      </c>
      <c r="I100" s="22">
        <v>69</v>
      </c>
      <c r="J100" s="22">
        <v>62</v>
      </c>
      <c r="K100" s="22">
        <v>57</v>
      </c>
      <c r="L100" s="22">
        <v>49</v>
      </c>
      <c r="M100" s="25">
        <f t="shared" si="18"/>
        <v>0</v>
      </c>
    </row>
    <row r="101" spans="1:16" x14ac:dyDescent="0.2">
      <c r="A101" s="22" t="s">
        <v>37</v>
      </c>
      <c r="B101" s="22">
        <v>10</v>
      </c>
      <c r="C101" s="22">
        <v>4</v>
      </c>
      <c r="D101" s="22"/>
      <c r="E101" s="22"/>
      <c r="F101" s="22"/>
      <c r="G101" s="22"/>
      <c r="H101" s="22"/>
      <c r="I101" s="22"/>
      <c r="J101" s="22"/>
      <c r="K101" s="22"/>
      <c r="L101" s="22"/>
      <c r="M101" s="25">
        <f t="shared" si="18"/>
        <v>8.119079837618403E-3</v>
      </c>
    </row>
    <row r="102" spans="1:16" x14ac:dyDescent="0.2">
      <c r="A102" s="22" t="s">
        <v>20</v>
      </c>
      <c r="B102" s="22">
        <v>23</v>
      </c>
      <c r="C102" s="22">
        <v>20</v>
      </c>
      <c r="D102" s="22">
        <v>11</v>
      </c>
      <c r="E102" s="22">
        <v>6</v>
      </c>
      <c r="F102" s="22">
        <v>7</v>
      </c>
      <c r="G102" s="22">
        <v>4</v>
      </c>
      <c r="H102" s="22">
        <v>4</v>
      </c>
      <c r="I102" s="22">
        <v>7</v>
      </c>
      <c r="J102" s="22">
        <v>7</v>
      </c>
      <c r="K102" s="22">
        <v>6</v>
      </c>
      <c r="L102" s="22">
        <v>6</v>
      </c>
      <c r="M102" s="25">
        <f t="shared" si="18"/>
        <v>0</v>
      </c>
    </row>
    <row r="103" spans="1:16" x14ac:dyDescent="0.2">
      <c r="A103" s="26" t="s">
        <v>38</v>
      </c>
      <c r="B103" s="26">
        <v>108</v>
      </c>
      <c r="C103" s="26">
        <v>14</v>
      </c>
      <c r="D103" s="26">
        <v>2</v>
      </c>
      <c r="E103" s="26">
        <v>2</v>
      </c>
      <c r="F103" s="26">
        <v>1</v>
      </c>
      <c r="G103" s="26">
        <v>1</v>
      </c>
      <c r="H103" s="26">
        <v>2</v>
      </c>
      <c r="I103" s="26">
        <v>2</v>
      </c>
      <c r="J103" s="26">
        <v>1</v>
      </c>
      <c r="K103" s="26">
        <v>1</v>
      </c>
      <c r="L103" s="26"/>
      <c r="M103" s="28"/>
    </row>
    <row r="104" spans="1:16" x14ac:dyDescent="0.2">
      <c r="A104" s="3" t="s">
        <v>0</v>
      </c>
      <c r="B104" s="23">
        <f t="shared" ref="B104:C104" si="19">SUM(B87:B103)</f>
        <v>5222</v>
      </c>
      <c r="C104" s="23">
        <f t="shared" si="19"/>
        <v>2801</v>
      </c>
      <c r="D104" s="23">
        <f>SUM(D87:D103)</f>
        <v>1117</v>
      </c>
      <c r="E104" s="23">
        <f>SUM(E87:E103)</f>
        <v>592</v>
      </c>
      <c r="F104" s="23">
        <f>SUM(F87:F103)</f>
        <v>528</v>
      </c>
      <c r="G104" s="23">
        <f>SUM(G87:G103)</f>
        <v>575</v>
      </c>
      <c r="H104" s="23">
        <f t="shared" ref="H104" si="20">SUM(H87:H103)</f>
        <v>720</v>
      </c>
      <c r="I104" s="23">
        <f>SUM(I88:I103)</f>
        <v>863</v>
      </c>
      <c r="J104" s="23">
        <f>SUM(J88:J103)</f>
        <v>846</v>
      </c>
      <c r="K104" s="23">
        <f>SUM(K88:K103)</f>
        <v>751</v>
      </c>
      <c r="L104" s="23">
        <f>SUM(L87:L103)</f>
        <v>739</v>
      </c>
      <c r="M104" s="29">
        <f t="shared" ref="M104" si="21">SUM(M87:M103)</f>
        <v>0.98376184032476321</v>
      </c>
    </row>
    <row r="105" spans="1:16" x14ac:dyDescent="0.2">
      <c r="M105" s="29"/>
    </row>
    <row r="106" spans="1:16" x14ac:dyDescent="0.2">
      <c r="A106" s="18" t="s">
        <v>54</v>
      </c>
    </row>
    <row r="107" spans="1:16" x14ac:dyDescent="0.2">
      <c r="A107" s="22" t="s">
        <v>16</v>
      </c>
      <c r="B107" s="22">
        <v>20</v>
      </c>
      <c r="C107" s="22">
        <v>14</v>
      </c>
      <c r="D107" s="22">
        <v>8</v>
      </c>
      <c r="E107" s="22">
        <v>3</v>
      </c>
      <c r="F107" s="22">
        <v>5</v>
      </c>
      <c r="G107" s="22">
        <v>3</v>
      </c>
      <c r="H107" s="22">
        <v>6</v>
      </c>
      <c r="I107" s="22">
        <v>4</v>
      </c>
      <c r="J107" s="22">
        <v>5</v>
      </c>
      <c r="K107" s="22">
        <v>6</v>
      </c>
      <c r="L107" s="22">
        <v>5</v>
      </c>
      <c r="M107" s="25">
        <f>(L107/L$124)</f>
        <v>1.2165450121654502E-2</v>
      </c>
      <c r="N107" s="3" t="s">
        <v>29</v>
      </c>
      <c r="O107" s="3" t="s">
        <v>29</v>
      </c>
      <c r="P107" s="3" t="s">
        <v>29</v>
      </c>
    </row>
    <row r="108" spans="1:16" x14ac:dyDescent="0.2">
      <c r="A108" s="22" t="s">
        <v>17</v>
      </c>
      <c r="B108" s="22">
        <v>126</v>
      </c>
      <c r="C108" s="22">
        <v>29</v>
      </c>
      <c r="D108" s="22">
        <v>13</v>
      </c>
      <c r="E108" s="22">
        <v>11</v>
      </c>
      <c r="F108" s="22">
        <v>7</v>
      </c>
      <c r="G108" s="22">
        <v>2</v>
      </c>
      <c r="H108" s="22">
        <v>1</v>
      </c>
      <c r="I108" s="22">
        <v>6</v>
      </c>
      <c r="J108" s="22">
        <v>1</v>
      </c>
      <c r="K108" s="22">
        <v>1</v>
      </c>
      <c r="L108" s="22">
        <v>2</v>
      </c>
      <c r="M108" s="25">
        <f t="shared" ref="M108:M123" si="22">(L108/L$124)</f>
        <v>4.8661800486618006E-3</v>
      </c>
    </row>
    <row r="109" spans="1:16" x14ac:dyDescent="0.2">
      <c r="A109" s="22" t="s">
        <v>18</v>
      </c>
      <c r="B109" s="22">
        <v>107</v>
      </c>
      <c r="C109" s="22">
        <v>72</v>
      </c>
      <c r="D109" s="22">
        <v>44</v>
      </c>
      <c r="E109" s="22">
        <v>17</v>
      </c>
      <c r="F109" s="22">
        <v>20</v>
      </c>
      <c r="G109" s="22">
        <v>17</v>
      </c>
      <c r="H109" s="22">
        <v>16</v>
      </c>
      <c r="I109" s="22">
        <v>19</v>
      </c>
      <c r="J109" s="22">
        <v>32</v>
      </c>
      <c r="K109" s="22">
        <v>33</v>
      </c>
      <c r="L109" s="22">
        <v>30</v>
      </c>
      <c r="M109" s="25">
        <f t="shared" si="22"/>
        <v>7.2992700729927001E-2</v>
      </c>
    </row>
    <row r="110" spans="1:16" x14ac:dyDescent="0.2">
      <c r="A110" s="22" t="s">
        <v>30</v>
      </c>
      <c r="B110" s="22">
        <v>388</v>
      </c>
      <c r="C110" s="22">
        <v>173</v>
      </c>
      <c r="D110" s="22">
        <v>51</v>
      </c>
      <c r="E110" s="22">
        <v>18</v>
      </c>
      <c r="F110" s="22">
        <v>16</v>
      </c>
      <c r="G110" s="22">
        <v>12</v>
      </c>
      <c r="H110" s="22">
        <v>12</v>
      </c>
      <c r="I110" s="22">
        <v>16</v>
      </c>
      <c r="J110" s="22">
        <v>21</v>
      </c>
      <c r="K110" s="22">
        <v>23</v>
      </c>
      <c r="L110" s="22">
        <v>20</v>
      </c>
      <c r="M110" s="25">
        <f t="shared" si="22"/>
        <v>4.8661800486618008E-2</v>
      </c>
    </row>
    <row r="111" spans="1:16" x14ac:dyDescent="0.2">
      <c r="A111" s="22" t="s">
        <v>31</v>
      </c>
      <c r="B111" s="22">
        <v>15</v>
      </c>
      <c r="C111" s="22">
        <v>5</v>
      </c>
      <c r="D111" s="22"/>
      <c r="E111" s="22"/>
      <c r="F111" s="22"/>
      <c r="G111" s="22">
        <v>1</v>
      </c>
      <c r="H111" s="22">
        <v>1</v>
      </c>
      <c r="I111" s="22">
        <v>2</v>
      </c>
      <c r="J111" s="22">
        <v>2</v>
      </c>
      <c r="K111" s="22">
        <v>2</v>
      </c>
      <c r="L111" s="22">
        <v>2</v>
      </c>
      <c r="M111" s="25">
        <f t="shared" si="22"/>
        <v>4.8661800486618006E-3</v>
      </c>
    </row>
    <row r="112" spans="1:16" x14ac:dyDescent="0.2">
      <c r="A112" s="22" t="s">
        <v>19</v>
      </c>
      <c r="B112" s="22">
        <v>170</v>
      </c>
      <c r="C112" s="22">
        <v>87</v>
      </c>
      <c r="D112" s="22">
        <v>31</v>
      </c>
      <c r="E112" s="22">
        <v>17</v>
      </c>
      <c r="F112" s="22">
        <v>17</v>
      </c>
      <c r="G112" s="22">
        <v>13</v>
      </c>
      <c r="H112" s="22">
        <v>14</v>
      </c>
      <c r="I112" s="22">
        <v>15</v>
      </c>
      <c r="J112" s="22">
        <v>15</v>
      </c>
      <c r="K112" s="22">
        <v>10</v>
      </c>
      <c r="L112" s="22">
        <v>16</v>
      </c>
      <c r="M112" s="25">
        <f t="shared" si="22"/>
        <v>3.8929440389294405E-2</v>
      </c>
    </row>
    <row r="113" spans="1:16" x14ac:dyDescent="0.2">
      <c r="A113" s="22" t="s">
        <v>21</v>
      </c>
      <c r="B113" s="22">
        <v>408</v>
      </c>
      <c r="C113" s="22">
        <v>166</v>
      </c>
      <c r="D113" s="22">
        <v>64</v>
      </c>
      <c r="E113" s="22">
        <v>39</v>
      </c>
      <c r="F113" s="22">
        <v>42</v>
      </c>
      <c r="G113" s="22">
        <v>32</v>
      </c>
      <c r="H113" s="22">
        <v>36</v>
      </c>
      <c r="I113" s="22">
        <v>52</v>
      </c>
      <c r="J113" s="22">
        <v>55</v>
      </c>
      <c r="K113" s="22">
        <v>53</v>
      </c>
      <c r="L113" s="22">
        <v>57</v>
      </c>
      <c r="M113" s="25">
        <f t="shared" si="22"/>
        <v>0.13868613138686131</v>
      </c>
    </row>
    <row r="114" spans="1:16" x14ac:dyDescent="0.2">
      <c r="A114" s="22" t="s">
        <v>32</v>
      </c>
      <c r="B114" s="22">
        <v>387</v>
      </c>
      <c r="C114" s="22">
        <v>253</v>
      </c>
      <c r="D114" s="22">
        <v>110</v>
      </c>
      <c r="E114" s="22">
        <v>79</v>
      </c>
      <c r="F114" s="22">
        <v>71</v>
      </c>
      <c r="G114" s="22">
        <v>56</v>
      </c>
      <c r="H114" s="22">
        <v>61</v>
      </c>
      <c r="I114" s="22">
        <v>67</v>
      </c>
      <c r="J114" s="22">
        <v>65</v>
      </c>
      <c r="K114" s="22">
        <v>54</v>
      </c>
      <c r="L114" s="22">
        <v>54</v>
      </c>
      <c r="M114" s="25">
        <f t="shared" si="22"/>
        <v>0.13138686131386862</v>
      </c>
    </row>
    <row r="115" spans="1:16" x14ac:dyDescent="0.2">
      <c r="A115" s="22" t="s">
        <v>33</v>
      </c>
      <c r="B115" s="22">
        <v>396</v>
      </c>
      <c r="C115" s="22">
        <v>282</v>
      </c>
      <c r="D115" s="22">
        <v>158</v>
      </c>
      <c r="E115" s="22">
        <v>71</v>
      </c>
      <c r="F115" s="22">
        <v>65</v>
      </c>
      <c r="G115" s="22">
        <v>73</v>
      </c>
      <c r="H115" s="22">
        <v>118</v>
      </c>
      <c r="I115" s="22">
        <v>145</v>
      </c>
      <c r="J115" s="22">
        <v>148</v>
      </c>
      <c r="K115" s="22">
        <v>137</v>
      </c>
      <c r="L115" s="22">
        <v>134</v>
      </c>
      <c r="M115" s="25">
        <f t="shared" si="22"/>
        <v>0.32603406326034062</v>
      </c>
    </row>
    <row r="116" spans="1:16" x14ac:dyDescent="0.2">
      <c r="A116" s="22" t="s">
        <v>34</v>
      </c>
      <c r="B116" s="22">
        <v>25</v>
      </c>
      <c r="C116" s="22">
        <v>14</v>
      </c>
      <c r="D116" s="22">
        <v>8</v>
      </c>
      <c r="E116" s="22">
        <v>5</v>
      </c>
      <c r="F116" s="22">
        <v>6</v>
      </c>
      <c r="G116" s="22">
        <v>3</v>
      </c>
      <c r="H116" s="22">
        <v>5</v>
      </c>
      <c r="I116" s="22">
        <v>5</v>
      </c>
      <c r="J116" s="22">
        <v>5</v>
      </c>
      <c r="K116" s="22">
        <v>5</v>
      </c>
      <c r="L116" s="22">
        <v>5</v>
      </c>
      <c r="M116" s="25">
        <f t="shared" si="22"/>
        <v>1.2165450121654502E-2</v>
      </c>
    </row>
    <row r="117" spans="1:16" x14ac:dyDescent="0.2">
      <c r="A117" s="22" t="s">
        <v>42</v>
      </c>
      <c r="B117" s="22">
        <v>5</v>
      </c>
      <c r="C117" s="22">
        <v>3</v>
      </c>
      <c r="D117" s="22">
        <v>2</v>
      </c>
      <c r="E117" s="22">
        <v>1</v>
      </c>
      <c r="F117" s="22"/>
      <c r="G117" s="22"/>
      <c r="H117" s="22"/>
      <c r="I117" s="22"/>
      <c r="J117" s="22"/>
      <c r="K117" s="22"/>
      <c r="L117" s="22"/>
      <c r="M117" s="25">
        <f t="shared" si="22"/>
        <v>0</v>
      </c>
    </row>
    <row r="118" spans="1:16" x14ac:dyDescent="0.2">
      <c r="A118" s="22" t="s">
        <v>43</v>
      </c>
      <c r="B118" s="22">
        <v>106</v>
      </c>
      <c r="C118" s="22">
        <v>58</v>
      </c>
      <c r="D118" s="22">
        <v>32</v>
      </c>
      <c r="E118" s="22">
        <v>11</v>
      </c>
      <c r="F118" s="22">
        <v>11</v>
      </c>
      <c r="G118" s="22">
        <v>9</v>
      </c>
      <c r="H118" s="22">
        <v>13</v>
      </c>
      <c r="I118" s="22">
        <v>12</v>
      </c>
      <c r="J118" s="22">
        <v>13</v>
      </c>
      <c r="K118" s="22">
        <v>10</v>
      </c>
      <c r="L118" s="22">
        <v>13</v>
      </c>
      <c r="M118" s="25">
        <f t="shared" si="22"/>
        <v>3.1630170316301706E-2</v>
      </c>
    </row>
    <row r="119" spans="1:16" x14ac:dyDescent="0.2">
      <c r="A119" s="22" t="s">
        <v>35</v>
      </c>
      <c r="B119" s="22">
        <v>211</v>
      </c>
      <c r="C119" s="22">
        <v>140</v>
      </c>
      <c r="D119" s="22">
        <v>69</v>
      </c>
      <c r="E119" s="22">
        <v>35</v>
      </c>
      <c r="F119" s="22">
        <v>36</v>
      </c>
      <c r="G119" s="22">
        <v>41</v>
      </c>
      <c r="H119" s="22">
        <v>40</v>
      </c>
      <c r="I119" s="22">
        <v>44</v>
      </c>
      <c r="J119" s="22">
        <v>49</v>
      </c>
      <c r="K119" s="22">
        <v>50</v>
      </c>
      <c r="L119" s="22">
        <v>49</v>
      </c>
      <c r="M119" s="25">
        <f t="shared" si="22"/>
        <v>0.11922141119221411</v>
      </c>
    </row>
    <row r="120" spans="1:16" x14ac:dyDescent="0.2">
      <c r="A120" s="22" t="s">
        <v>36</v>
      </c>
      <c r="B120" s="22">
        <v>167</v>
      </c>
      <c r="C120" s="22">
        <v>87</v>
      </c>
      <c r="D120" s="22">
        <v>34</v>
      </c>
      <c r="E120" s="22">
        <v>10</v>
      </c>
      <c r="F120" s="22">
        <v>10</v>
      </c>
      <c r="G120" s="22">
        <v>11</v>
      </c>
      <c r="H120" s="22">
        <v>21</v>
      </c>
      <c r="I120" s="22">
        <v>32</v>
      </c>
      <c r="J120" s="22">
        <v>24</v>
      </c>
      <c r="K120" s="22">
        <v>20</v>
      </c>
      <c r="L120" s="22">
        <v>22</v>
      </c>
      <c r="M120" s="25">
        <f t="shared" si="22"/>
        <v>5.3527980535279802E-2</v>
      </c>
    </row>
    <row r="121" spans="1:16" x14ac:dyDescent="0.2">
      <c r="A121" s="22" t="s">
        <v>37</v>
      </c>
      <c r="B121" s="22">
        <v>11</v>
      </c>
      <c r="C121" s="22">
        <v>5</v>
      </c>
      <c r="D121" s="22"/>
      <c r="E121" s="22"/>
      <c r="F121" s="22"/>
      <c r="G121" s="22"/>
      <c r="H121" s="22"/>
      <c r="I121" s="22"/>
      <c r="J121" s="22"/>
      <c r="K121" s="22"/>
      <c r="L121" s="22"/>
      <c r="M121" s="25">
        <f t="shared" si="22"/>
        <v>0</v>
      </c>
    </row>
    <row r="122" spans="1:16" x14ac:dyDescent="0.2">
      <c r="A122" s="22" t="s">
        <v>20</v>
      </c>
      <c r="B122" s="22">
        <v>9</v>
      </c>
      <c r="C122" s="22">
        <v>7</v>
      </c>
      <c r="D122" s="22">
        <v>6</v>
      </c>
      <c r="E122" s="22">
        <v>3</v>
      </c>
      <c r="F122" s="22">
        <v>2</v>
      </c>
      <c r="G122" s="22"/>
      <c r="H122" s="22">
        <v>1</v>
      </c>
      <c r="I122" s="22">
        <v>3</v>
      </c>
      <c r="J122" s="22">
        <v>3</v>
      </c>
      <c r="K122" s="22">
        <v>1</v>
      </c>
      <c r="L122" s="22">
        <v>1</v>
      </c>
      <c r="M122" s="25">
        <f t="shared" si="22"/>
        <v>2.4330900243309003E-3</v>
      </c>
    </row>
    <row r="123" spans="1:16" x14ac:dyDescent="0.2">
      <c r="A123" s="26" t="s">
        <v>38</v>
      </c>
      <c r="B123" s="26">
        <v>103</v>
      </c>
      <c r="C123" s="26">
        <v>5</v>
      </c>
      <c r="D123" s="26">
        <v>1</v>
      </c>
      <c r="E123" s="26">
        <v>2</v>
      </c>
      <c r="F123" s="26">
        <v>2</v>
      </c>
      <c r="G123" s="26">
        <v>2</v>
      </c>
      <c r="H123" s="26">
        <v>2</v>
      </c>
      <c r="I123" s="26">
        <v>2</v>
      </c>
      <c r="J123" s="26">
        <v>1</v>
      </c>
      <c r="K123" s="26">
        <v>1</v>
      </c>
      <c r="L123" s="26">
        <v>1</v>
      </c>
      <c r="M123" s="28">
        <f t="shared" si="22"/>
        <v>2.4330900243309003E-3</v>
      </c>
    </row>
    <row r="124" spans="1:16" x14ac:dyDescent="0.2">
      <c r="A124" s="3" t="s">
        <v>0</v>
      </c>
      <c r="B124" s="23">
        <f t="shared" ref="B124:L124" si="23">SUM(B107:B123)</f>
        <v>2654</v>
      </c>
      <c r="C124" s="23">
        <f t="shared" ref="C124" si="24">SUM(C107:C123)</f>
        <v>1400</v>
      </c>
      <c r="D124" s="23">
        <f>SUM(D107:D123)</f>
        <v>631</v>
      </c>
      <c r="E124" s="23">
        <f>SUM(E107:E123)</f>
        <v>322</v>
      </c>
      <c r="F124" s="23">
        <f>SUM(F107:F123)</f>
        <v>310</v>
      </c>
      <c r="G124" s="23">
        <f>SUM(G107:G123)</f>
        <v>275</v>
      </c>
      <c r="H124" s="23">
        <f t="shared" ref="H124:K124" si="25">SUM(H107:H123)</f>
        <v>347</v>
      </c>
      <c r="I124" s="23">
        <f t="shared" si="25"/>
        <v>424</v>
      </c>
      <c r="J124" s="23">
        <f t="shared" si="25"/>
        <v>439</v>
      </c>
      <c r="K124" s="23">
        <f t="shared" si="25"/>
        <v>406</v>
      </c>
      <c r="L124" s="23">
        <f t="shared" si="23"/>
        <v>411</v>
      </c>
      <c r="M124" s="29">
        <f t="shared" ref="M124" si="26">SUM(M107:M123)</f>
        <v>0.99999999999999989</v>
      </c>
    </row>
    <row r="125" spans="1:16" x14ac:dyDescent="0.2">
      <c r="M125" s="29"/>
    </row>
    <row r="126" spans="1:16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I103:L103 I104:K104" formulaRange="1"/>
    <ignoredError sqref="M104" evalError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26"/>
  <sheetViews>
    <sheetView workbookViewId="0">
      <pane xSplit="1" ySplit="2" topLeftCell="B3" activePane="bottomRight" state="frozen"/>
      <selection activeCell="A196" sqref="A196:IV196"/>
      <selection pane="topRight" activeCell="A196" sqref="A196:IV196"/>
      <selection pane="bottomLeft" activeCell="A196" sqref="A196:IV196"/>
      <selection pane="bottomRight" activeCell="L5" sqref="L5"/>
    </sheetView>
  </sheetViews>
  <sheetFormatPr defaultRowHeight="12.75" x14ac:dyDescent="0.2"/>
  <cols>
    <col min="1" max="1" width="34.83203125" style="3" customWidth="1"/>
    <col min="2" max="12" width="8.83203125" style="3" customWidth="1"/>
    <col min="13" max="13" width="8.33203125" style="3" customWidth="1"/>
    <col min="14" max="16384" width="9.33203125" style="3"/>
  </cols>
  <sheetData>
    <row r="1" spans="1:16" ht="33.75" customHeight="1" x14ac:dyDescent="0.25">
      <c r="A1" s="1" t="s">
        <v>27</v>
      </c>
    </row>
    <row r="2" spans="1:16" s="18" customFormat="1" ht="28.5" customHeight="1" x14ac:dyDescent="0.2">
      <c r="A2" s="18" t="s">
        <v>39</v>
      </c>
      <c r="B2" s="19">
        <v>43922</v>
      </c>
      <c r="C2" s="19">
        <v>43952</v>
      </c>
      <c r="D2" s="19">
        <v>43983</v>
      </c>
      <c r="E2" s="19">
        <v>44013</v>
      </c>
      <c r="F2" s="19">
        <v>44044</v>
      </c>
      <c r="G2" s="19">
        <v>44075</v>
      </c>
      <c r="H2" s="19">
        <v>44105</v>
      </c>
      <c r="I2" s="19">
        <v>44136</v>
      </c>
      <c r="J2" s="19">
        <v>44166</v>
      </c>
      <c r="K2" s="19">
        <v>44197</v>
      </c>
      <c r="L2" s="19">
        <v>44228</v>
      </c>
      <c r="M2" s="20" t="s">
        <v>15</v>
      </c>
    </row>
    <row r="3" spans="1:16" x14ac:dyDescent="0.2">
      <c r="A3" s="21" t="s">
        <v>10</v>
      </c>
    </row>
    <row r="4" spans="1:16" x14ac:dyDescent="0.2">
      <c r="A4" s="18" t="s">
        <v>52</v>
      </c>
    </row>
    <row r="5" spans="1:16" x14ac:dyDescent="0.2">
      <c r="A5" s="22" t="s">
        <v>16</v>
      </c>
      <c r="B5" s="22">
        <v>19</v>
      </c>
      <c r="C5" s="22">
        <v>10</v>
      </c>
      <c r="D5" s="22">
        <v>3</v>
      </c>
      <c r="E5" s="22">
        <v>1</v>
      </c>
      <c r="F5" s="22">
        <v>1</v>
      </c>
      <c r="G5" s="22">
        <v>1</v>
      </c>
      <c r="H5" s="22">
        <v>1</v>
      </c>
      <c r="I5" s="22">
        <v>1</v>
      </c>
      <c r="J5" s="22">
        <v>2</v>
      </c>
      <c r="K5" s="22">
        <v>1</v>
      </c>
      <c r="L5" s="22">
        <v>1</v>
      </c>
      <c r="M5" s="25">
        <f>(L5/L$22)</f>
        <v>1.8484288354898336E-3</v>
      </c>
      <c r="P5" s="2"/>
    </row>
    <row r="6" spans="1:16" x14ac:dyDescent="0.2">
      <c r="A6" s="22" t="s">
        <v>17</v>
      </c>
      <c r="B6" s="22">
        <v>42</v>
      </c>
      <c r="C6" s="22">
        <v>5</v>
      </c>
      <c r="D6" s="22">
        <v>1</v>
      </c>
      <c r="E6" s="22"/>
      <c r="F6" s="22"/>
      <c r="G6" s="22"/>
      <c r="H6" s="22"/>
      <c r="I6" s="22"/>
      <c r="J6" s="22"/>
      <c r="K6" s="22"/>
      <c r="L6" s="22"/>
      <c r="M6" s="25">
        <f t="shared" ref="M6:M21" si="0">(L6/L$22)</f>
        <v>0</v>
      </c>
      <c r="P6" s="2"/>
    </row>
    <row r="7" spans="1:16" x14ac:dyDescent="0.2">
      <c r="A7" s="22" t="s">
        <v>18</v>
      </c>
      <c r="B7" s="22">
        <v>35</v>
      </c>
      <c r="C7" s="22">
        <v>31</v>
      </c>
      <c r="D7" s="22">
        <v>15</v>
      </c>
      <c r="E7" s="22">
        <v>5</v>
      </c>
      <c r="F7" s="22">
        <v>2</v>
      </c>
      <c r="G7" s="22">
        <v>3</v>
      </c>
      <c r="H7" s="22">
        <v>4</v>
      </c>
      <c r="I7" s="22">
        <v>6</v>
      </c>
      <c r="J7" s="22">
        <v>13</v>
      </c>
      <c r="K7" s="22">
        <v>11</v>
      </c>
      <c r="L7" s="22">
        <v>9</v>
      </c>
      <c r="M7" s="25">
        <f t="shared" si="0"/>
        <v>1.6635859519408502E-2</v>
      </c>
      <c r="P7" s="2"/>
    </row>
    <row r="8" spans="1:16" x14ac:dyDescent="0.2">
      <c r="A8" s="22" t="s">
        <v>30</v>
      </c>
      <c r="B8" s="22">
        <v>476</v>
      </c>
      <c r="C8" s="22">
        <v>185</v>
      </c>
      <c r="D8" s="22">
        <v>58</v>
      </c>
      <c r="E8" s="22">
        <v>28</v>
      </c>
      <c r="F8" s="22">
        <v>22</v>
      </c>
      <c r="G8" s="22">
        <v>14</v>
      </c>
      <c r="H8" s="22">
        <v>20</v>
      </c>
      <c r="I8" s="22">
        <v>22</v>
      </c>
      <c r="J8" s="22">
        <v>26</v>
      </c>
      <c r="K8" s="22">
        <v>20</v>
      </c>
      <c r="L8" s="22">
        <v>18</v>
      </c>
      <c r="M8" s="25">
        <f t="shared" si="0"/>
        <v>3.3271719038817003E-2</v>
      </c>
      <c r="P8" s="2"/>
    </row>
    <row r="9" spans="1:16" x14ac:dyDescent="0.2">
      <c r="A9" s="22" t="s">
        <v>31</v>
      </c>
      <c r="B9" s="22">
        <v>38</v>
      </c>
      <c r="C9" s="22">
        <v>5</v>
      </c>
      <c r="D9" s="22"/>
      <c r="E9" s="22"/>
      <c r="F9" s="22"/>
      <c r="G9" s="22">
        <v>1</v>
      </c>
      <c r="H9" s="22">
        <v>1</v>
      </c>
      <c r="I9" s="22">
        <v>4</v>
      </c>
      <c r="J9" s="22">
        <v>1</v>
      </c>
      <c r="K9" s="22">
        <v>3</v>
      </c>
      <c r="L9" s="22">
        <v>3</v>
      </c>
      <c r="M9" s="25">
        <f t="shared" si="0"/>
        <v>5.5452865064695009E-3</v>
      </c>
      <c r="P9" s="2"/>
    </row>
    <row r="10" spans="1:16" x14ac:dyDescent="0.2">
      <c r="A10" s="22" t="s">
        <v>19</v>
      </c>
      <c r="B10" s="22">
        <v>335</v>
      </c>
      <c r="C10" s="22">
        <v>154</v>
      </c>
      <c r="D10" s="22">
        <v>47</v>
      </c>
      <c r="E10" s="22">
        <v>22</v>
      </c>
      <c r="F10" s="22">
        <v>12</v>
      </c>
      <c r="G10" s="22">
        <v>7</v>
      </c>
      <c r="H10" s="22">
        <v>9</v>
      </c>
      <c r="I10" s="22">
        <v>13</v>
      </c>
      <c r="J10" s="22">
        <v>13</v>
      </c>
      <c r="K10" s="22">
        <v>17</v>
      </c>
      <c r="L10" s="22">
        <v>22</v>
      </c>
      <c r="M10" s="25">
        <f t="shared" si="0"/>
        <v>4.0665434380776341E-2</v>
      </c>
      <c r="P10" s="2"/>
    </row>
    <row r="11" spans="1:16" x14ac:dyDescent="0.2">
      <c r="A11" s="22" t="s">
        <v>21</v>
      </c>
      <c r="B11" s="22">
        <v>1060</v>
      </c>
      <c r="C11" s="22">
        <v>330</v>
      </c>
      <c r="D11" s="22">
        <v>84</v>
      </c>
      <c r="E11" s="22">
        <v>47</v>
      </c>
      <c r="F11" s="22">
        <v>34</v>
      </c>
      <c r="G11" s="22">
        <v>29</v>
      </c>
      <c r="H11" s="22">
        <v>51</v>
      </c>
      <c r="I11" s="22">
        <v>67</v>
      </c>
      <c r="J11" s="22">
        <v>54</v>
      </c>
      <c r="K11" s="22">
        <v>43</v>
      </c>
      <c r="L11" s="22">
        <v>38</v>
      </c>
      <c r="M11" s="25">
        <f t="shared" si="0"/>
        <v>7.0240295748613679E-2</v>
      </c>
      <c r="P11" s="2"/>
    </row>
    <row r="12" spans="1:16" x14ac:dyDescent="0.2">
      <c r="A12" s="22" t="s">
        <v>32</v>
      </c>
      <c r="B12" s="22">
        <v>470</v>
      </c>
      <c r="C12" s="22">
        <v>204</v>
      </c>
      <c r="D12" s="22">
        <v>54</v>
      </c>
      <c r="E12" s="22">
        <v>40</v>
      </c>
      <c r="F12" s="22">
        <v>27</v>
      </c>
      <c r="G12" s="22">
        <v>28</v>
      </c>
      <c r="H12" s="22">
        <v>33</v>
      </c>
      <c r="I12" s="22">
        <v>36</v>
      </c>
      <c r="J12" s="22">
        <v>33</v>
      </c>
      <c r="K12" s="22">
        <v>30</v>
      </c>
      <c r="L12" s="22">
        <v>30</v>
      </c>
      <c r="M12" s="25">
        <f t="shared" si="0"/>
        <v>5.545286506469501E-2</v>
      </c>
      <c r="P12" s="2" t="s">
        <v>29</v>
      </c>
    </row>
    <row r="13" spans="1:16" x14ac:dyDescent="0.2">
      <c r="A13" s="22" t="s">
        <v>33</v>
      </c>
      <c r="B13" s="22">
        <v>1290</v>
      </c>
      <c r="C13" s="22">
        <v>778</v>
      </c>
      <c r="D13" s="22">
        <v>324</v>
      </c>
      <c r="E13" s="22">
        <v>167</v>
      </c>
      <c r="F13" s="22">
        <v>149</v>
      </c>
      <c r="G13" s="22">
        <v>202</v>
      </c>
      <c r="H13" s="22">
        <v>402</v>
      </c>
      <c r="I13" s="22">
        <v>467</v>
      </c>
      <c r="J13" s="22">
        <v>439</v>
      </c>
      <c r="K13" s="22">
        <v>382</v>
      </c>
      <c r="L13" s="22">
        <v>320</v>
      </c>
      <c r="M13" s="25">
        <f t="shared" si="0"/>
        <v>0.59149722735674681</v>
      </c>
      <c r="P13" s="2"/>
    </row>
    <row r="14" spans="1:16" x14ac:dyDescent="0.2">
      <c r="A14" s="22" t="s">
        <v>34</v>
      </c>
      <c r="B14" s="22">
        <v>205</v>
      </c>
      <c r="C14" s="22">
        <v>142</v>
      </c>
      <c r="D14" s="22">
        <v>63</v>
      </c>
      <c r="E14" s="22">
        <v>33</v>
      </c>
      <c r="F14" s="22">
        <v>33</v>
      </c>
      <c r="G14" s="22">
        <v>14</v>
      </c>
      <c r="H14" s="22">
        <v>17</v>
      </c>
      <c r="I14" s="22">
        <v>18</v>
      </c>
      <c r="J14" s="22">
        <v>18</v>
      </c>
      <c r="K14" s="22">
        <v>10</v>
      </c>
      <c r="L14" s="22">
        <v>8</v>
      </c>
      <c r="M14" s="25">
        <f t="shared" si="0"/>
        <v>1.4787430683918669E-2</v>
      </c>
      <c r="P14" s="2"/>
    </row>
    <row r="15" spans="1:16" x14ac:dyDescent="0.2">
      <c r="A15" s="22" t="s">
        <v>42</v>
      </c>
      <c r="B15" s="22">
        <v>11</v>
      </c>
      <c r="C15" s="22">
        <v>7</v>
      </c>
      <c r="D15" s="22">
        <v>6</v>
      </c>
      <c r="E15" s="22">
        <v>2</v>
      </c>
      <c r="F15" s="22">
        <v>1</v>
      </c>
      <c r="G15" s="22">
        <v>1</v>
      </c>
      <c r="H15" s="22">
        <v>1</v>
      </c>
      <c r="I15" s="22">
        <v>2</v>
      </c>
      <c r="J15" s="22">
        <v>1</v>
      </c>
      <c r="K15" s="22">
        <v>1</v>
      </c>
      <c r="L15" s="22">
        <v>1</v>
      </c>
      <c r="M15" s="25">
        <f t="shared" si="0"/>
        <v>1.8484288354898336E-3</v>
      </c>
      <c r="P15" s="2"/>
    </row>
    <row r="16" spans="1:16" x14ac:dyDescent="0.2">
      <c r="A16" s="22" t="s">
        <v>43</v>
      </c>
      <c r="B16" s="22">
        <v>155</v>
      </c>
      <c r="C16" s="22">
        <v>94</v>
      </c>
      <c r="D16" s="22">
        <v>48</v>
      </c>
      <c r="E16" s="22">
        <v>20</v>
      </c>
      <c r="F16" s="22">
        <v>22</v>
      </c>
      <c r="G16" s="22">
        <v>14</v>
      </c>
      <c r="H16" s="22">
        <v>15</v>
      </c>
      <c r="I16" s="22">
        <v>16</v>
      </c>
      <c r="J16" s="22">
        <v>11</v>
      </c>
      <c r="K16" s="22">
        <v>10</v>
      </c>
      <c r="L16" s="22">
        <v>10</v>
      </c>
      <c r="M16" s="25">
        <f t="shared" si="0"/>
        <v>1.8484288354898338E-2</v>
      </c>
      <c r="P16" s="2" t="s">
        <v>29</v>
      </c>
    </row>
    <row r="17" spans="1:16" x14ac:dyDescent="0.2">
      <c r="A17" s="22" t="s">
        <v>35</v>
      </c>
      <c r="B17" s="22">
        <v>525</v>
      </c>
      <c r="C17" s="22">
        <v>301</v>
      </c>
      <c r="D17" s="22">
        <v>94</v>
      </c>
      <c r="E17" s="22">
        <v>63</v>
      </c>
      <c r="F17" s="22">
        <v>52</v>
      </c>
      <c r="G17" s="22">
        <v>52</v>
      </c>
      <c r="H17" s="22">
        <v>46</v>
      </c>
      <c r="I17" s="22">
        <v>41</v>
      </c>
      <c r="J17" s="22">
        <v>44</v>
      </c>
      <c r="K17" s="22">
        <v>54</v>
      </c>
      <c r="L17" s="22">
        <v>57</v>
      </c>
      <c r="M17" s="25">
        <f t="shared" si="0"/>
        <v>0.10536044362292052</v>
      </c>
      <c r="P17" s="2"/>
    </row>
    <row r="18" spans="1:16" x14ac:dyDescent="0.2">
      <c r="A18" s="22" t="s">
        <v>36</v>
      </c>
      <c r="B18" s="22">
        <v>225</v>
      </c>
      <c r="C18" s="22">
        <v>116</v>
      </c>
      <c r="D18" s="22">
        <v>36</v>
      </c>
      <c r="E18" s="22">
        <v>19</v>
      </c>
      <c r="F18" s="22">
        <v>19</v>
      </c>
      <c r="G18" s="22">
        <v>21</v>
      </c>
      <c r="H18" s="22">
        <v>40</v>
      </c>
      <c r="I18" s="22">
        <v>47</v>
      </c>
      <c r="J18" s="22">
        <v>35</v>
      </c>
      <c r="K18" s="22">
        <v>27</v>
      </c>
      <c r="L18" s="22">
        <v>23</v>
      </c>
      <c r="M18" s="25">
        <f t="shared" si="0"/>
        <v>4.2513863216266171E-2</v>
      </c>
      <c r="P18" s="2"/>
    </row>
    <row r="19" spans="1:16" x14ac:dyDescent="0.2">
      <c r="A19" s="22" t="s">
        <v>37</v>
      </c>
      <c r="B19" s="22">
        <v>1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5">
        <f t="shared" si="0"/>
        <v>0</v>
      </c>
      <c r="P19" s="2"/>
    </row>
    <row r="20" spans="1:16" x14ac:dyDescent="0.2">
      <c r="A20" s="22" t="s">
        <v>20</v>
      </c>
      <c r="B20" s="22">
        <v>9</v>
      </c>
      <c r="C20" s="22">
        <v>5</v>
      </c>
      <c r="D20" s="22">
        <v>1</v>
      </c>
      <c r="E20" s="22">
        <v>1</v>
      </c>
      <c r="F20" s="22">
        <v>1</v>
      </c>
      <c r="G20" s="22">
        <v>1</v>
      </c>
      <c r="H20" s="22">
        <v>1</v>
      </c>
      <c r="I20" s="22">
        <v>1</v>
      </c>
      <c r="J20" s="22">
        <v>1</v>
      </c>
      <c r="K20" s="22">
        <v>1</v>
      </c>
      <c r="L20" s="22">
        <v>1</v>
      </c>
      <c r="M20" s="25">
        <f t="shared" si="0"/>
        <v>1.8484288354898336E-3</v>
      </c>
      <c r="P20" s="2"/>
    </row>
    <row r="21" spans="1:16" ht="11.25" customHeight="1" x14ac:dyDescent="0.2">
      <c r="A21" s="26" t="s">
        <v>38</v>
      </c>
      <c r="B21" s="26">
        <v>21</v>
      </c>
      <c r="C21" s="26">
        <v>3</v>
      </c>
      <c r="D21" s="26"/>
      <c r="E21" s="26"/>
      <c r="F21" s="26"/>
      <c r="G21" s="26"/>
      <c r="H21" s="26"/>
      <c r="I21" s="26"/>
      <c r="J21" s="26"/>
      <c r="K21" s="26"/>
      <c r="L21" s="26"/>
      <c r="M21" s="28">
        <f t="shared" si="0"/>
        <v>0</v>
      </c>
      <c r="P21" s="2"/>
    </row>
    <row r="22" spans="1:16" x14ac:dyDescent="0.2">
      <c r="A22" s="3" t="s">
        <v>0</v>
      </c>
      <c r="B22" s="23">
        <f t="shared" ref="B22:C22" si="1">SUM(B5:B21)</f>
        <v>4917</v>
      </c>
      <c r="C22" s="23">
        <f t="shared" si="1"/>
        <v>2370</v>
      </c>
      <c r="D22" s="23">
        <f>SUM(D5:D21)</f>
        <v>834</v>
      </c>
      <c r="E22" s="23">
        <f>SUM(E5:E21)</f>
        <v>448</v>
      </c>
      <c r="F22" s="23">
        <f>SUM(F5:F21)</f>
        <v>375</v>
      </c>
      <c r="G22" s="23">
        <f>SUM(G5:G21)</f>
        <v>388</v>
      </c>
      <c r="H22" s="23">
        <f t="shared" ref="H22:K22" si="2">SUM(H5:H21)</f>
        <v>641</v>
      </c>
      <c r="I22" s="23">
        <f t="shared" si="2"/>
        <v>741</v>
      </c>
      <c r="J22" s="23">
        <f t="shared" si="2"/>
        <v>691</v>
      </c>
      <c r="K22" s="23">
        <f t="shared" si="2"/>
        <v>610</v>
      </c>
      <c r="L22" s="23">
        <f t="shared" ref="L22:M22" si="3">SUM(L5:L21)</f>
        <v>541</v>
      </c>
      <c r="M22" s="29">
        <f t="shared" si="3"/>
        <v>1</v>
      </c>
    </row>
    <row r="24" spans="1:16" x14ac:dyDescent="0.2">
      <c r="A24" s="18" t="s">
        <v>53</v>
      </c>
      <c r="B24" s="3" t="s">
        <v>29</v>
      </c>
      <c r="C24" s="3" t="s">
        <v>29</v>
      </c>
      <c r="H24" s="3" t="s">
        <v>29</v>
      </c>
      <c r="I24" s="3" t="s">
        <v>29</v>
      </c>
      <c r="J24" s="3" t="s">
        <v>29</v>
      </c>
      <c r="K24" s="3" t="s">
        <v>29</v>
      </c>
      <c r="L24" s="3" t="s">
        <v>29</v>
      </c>
    </row>
    <row r="25" spans="1:16" x14ac:dyDescent="0.2">
      <c r="A25" s="22" t="s">
        <v>16</v>
      </c>
      <c r="B25" s="22">
        <v>36</v>
      </c>
      <c r="C25" s="22">
        <v>32</v>
      </c>
      <c r="D25" s="22">
        <v>14</v>
      </c>
      <c r="E25" s="22">
        <v>10</v>
      </c>
      <c r="F25" s="22">
        <v>8</v>
      </c>
      <c r="G25" s="22">
        <v>6</v>
      </c>
      <c r="H25" s="22">
        <v>8</v>
      </c>
      <c r="I25" s="22">
        <v>7</v>
      </c>
      <c r="J25" s="22">
        <v>8</v>
      </c>
      <c r="K25" s="22">
        <v>7</v>
      </c>
      <c r="L25" s="22">
        <v>7</v>
      </c>
      <c r="M25" s="25">
        <f>(L25/L$42)</f>
        <v>5.6360708534621577E-3</v>
      </c>
      <c r="N25" s="2"/>
      <c r="O25" s="2"/>
      <c r="P25" s="2"/>
    </row>
    <row r="26" spans="1:16" x14ac:dyDescent="0.2">
      <c r="A26" s="22" t="s">
        <v>17</v>
      </c>
      <c r="B26" s="22">
        <v>120</v>
      </c>
      <c r="C26" s="22">
        <v>21</v>
      </c>
      <c r="D26" s="22">
        <v>7</v>
      </c>
      <c r="E26" s="22">
        <v>3</v>
      </c>
      <c r="F26" s="22">
        <v>4</v>
      </c>
      <c r="G26" s="22">
        <v>1</v>
      </c>
      <c r="H26" s="22">
        <v>1</v>
      </c>
      <c r="I26" s="22">
        <v>5</v>
      </c>
      <c r="J26" s="22">
        <v>1</v>
      </c>
      <c r="K26" s="22">
        <v>1</v>
      </c>
      <c r="L26" s="22">
        <v>2</v>
      </c>
      <c r="M26" s="25">
        <f t="shared" ref="M26:M41" si="4">(L26/L$42)</f>
        <v>1.6103059581320451E-3</v>
      </c>
      <c r="N26" s="2"/>
      <c r="O26" s="2"/>
      <c r="P26" s="2"/>
    </row>
    <row r="27" spans="1:16" x14ac:dyDescent="0.2">
      <c r="A27" s="22" t="s">
        <v>18</v>
      </c>
      <c r="B27" s="22">
        <v>66</v>
      </c>
      <c r="C27" s="22">
        <v>53</v>
      </c>
      <c r="D27" s="22">
        <v>29</v>
      </c>
      <c r="E27" s="22">
        <v>15</v>
      </c>
      <c r="F27" s="22">
        <v>5</v>
      </c>
      <c r="G27" s="22">
        <v>8</v>
      </c>
      <c r="H27" s="22">
        <v>9</v>
      </c>
      <c r="I27" s="22">
        <v>13</v>
      </c>
      <c r="J27" s="22">
        <v>29</v>
      </c>
      <c r="K27" s="22">
        <v>28</v>
      </c>
      <c r="L27" s="22">
        <v>26</v>
      </c>
      <c r="M27" s="25">
        <f t="shared" si="4"/>
        <v>2.0933977455716585E-2</v>
      </c>
      <c r="N27" s="2"/>
      <c r="O27" s="2"/>
      <c r="P27" s="2"/>
    </row>
    <row r="28" spans="1:16" x14ac:dyDescent="0.2">
      <c r="A28" s="22" t="s">
        <v>30</v>
      </c>
      <c r="B28" s="22">
        <v>1038</v>
      </c>
      <c r="C28" s="22">
        <v>482</v>
      </c>
      <c r="D28" s="22">
        <v>167</v>
      </c>
      <c r="E28" s="22">
        <v>103</v>
      </c>
      <c r="F28" s="22">
        <v>95</v>
      </c>
      <c r="G28" s="22">
        <v>65</v>
      </c>
      <c r="H28" s="22">
        <v>85</v>
      </c>
      <c r="I28" s="22">
        <v>88</v>
      </c>
      <c r="J28" s="22">
        <v>90</v>
      </c>
      <c r="K28" s="22">
        <v>77</v>
      </c>
      <c r="L28" s="22">
        <v>80</v>
      </c>
      <c r="M28" s="25">
        <f t="shared" si="4"/>
        <v>6.4412238325281798E-2</v>
      </c>
      <c r="N28" s="2"/>
      <c r="O28" s="2"/>
      <c r="P28" s="2"/>
    </row>
    <row r="29" spans="1:16" x14ac:dyDescent="0.2">
      <c r="A29" s="22" t="s">
        <v>31</v>
      </c>
      <c r="B29" s="22">
        <v>60</v>
      </c>
      <c r="C29" s="22">
        <v>10</v>
      </c>
      <c r="D29" s="22"/>
      <c r="E29" s="22"/>
      <c r="F29" s="22"/>
      <c r="G29" s="22">
        <v>2</v>
      </c>
      <c r="H29" s="22">
        <v>3</v>
      </c>
      <c r="I29" s="22">
        <v>3</v>
      </c>
      <c r="J29" s="22">
        <v>3</v>
      </c>
      <c r="K29" s="22">
        <v>3</v>
      </c>
      <c r="L29" s="22">
        <v>3</v>
      </c>
      <c r="M29" s="25">
        <f t="shared" si="4"/>
        <v>2.4154589371980675E-3</v>
      </c>
      <c r="N29" s="2"/>
      <c r="O29" s="2"/>
      <c r="P29" s="2"/>
    </row>
    <row r="30" spans="1:16" x14ac:dyDescent="0.2">
      <c r="A30" s="22" t="s">
        <v>19</v>
      </c>
      <c r="B30" s="22">
        <v>769</v>
      </c>
      <c r="C30" s="22">
        <v>379</v>
      </c>
      <c r="D30" s="22">
        <v>138</v>
      </c>
      <c r="E30" s="22">
        <v>60</v>
      </c>
      <c r="F30" s="22">
        <v>56</v>
      </c>
      <c r="G30" s="22">
        <v>40</v>
      </c>
      <c r="H30" s="22">
        <v>48</v>
      </c>
      <c r="I30" s="22">
        <v>58</v>
      </c>
      <c r="J30" s="22">
        <v>55</v>
      </c>
      <c r="K30" s="22">
        <v>54</v>
      </c>
      <c r="L30" s="22">
        <v>60</v>
      </c>
      <c r="M30" s="25">
        <f t="shared" si="4"/>
        <v>4.8309178743961352E-2</v>
      </c>
      <c r="N30" s="2"/>
      <c r="O30" s="2"/>
      <c r="P30" s="2"/>
    </row>
    <row r="31" spans="1:16" x14ac:dyDescent="0.2">
      <c r="A31" s="22" t="s">
        <v>21</v>
      </c>
      <c r="B31" s="22">
        <v>1592</v>
      </c>
      <c r="C31" s="22">
        <v>602</v>
      </c>
      <c r="D31" s="22">
        <v>253</v>
      </c>
      <c r="E31" s="22">
        <v>156</v>
      </c>
      <c r="F31" s="22">
        <v>148</v>
      </c>
      <c r="G31" s="22">
        <v>103</v>
      </c>
      <c r="H31" s="22">
        <v>139</v>
      </c>
      <c r="I31" s="22">
        <v>165</v>
      </c>
      <c r="J31" s="22">
        <v>141</v>
      </c>
      <c r="K31" s="22">
        <v>126</v>
      </c>
      <c r="L31" s="22">
        <v>124</v>
      </c>
      <c r="M31" s="25">
        <f t="shared" si="4"/>
        <v>9.9838969404186795E-2</v>
      </c>
      <c r="N31" s="2"/>
      <c r="O31" s="2"/>
      <c r="P31" s="2"/>
    </row>
    <row r="32" spans="1:16" x14ac:dyDescent="0.2">
      <c r="A32" s="22" t="s">
        <v>32</v>
      </c>
      <c r="B32" s="24">
        <v>1260</v>
      </c>
      <c r="C32" s="24">
        <v>661</v>
      </c>
      <c r="D32" s="24">
        <v>155</v>
      </c>
      <c r="E32" s="24">
        <v>96</v>
      </c>
      <c r="F32" s="24">
        <v>80</v>
      </c>
      <c r="G32" s="24">
        <v>84</v>
      </c>
      <c r="H32" s="24">
        <v>119</v>
      </c>
      <c r="I32" s="24">
        <v>134</v>
      </c>
      <c r="J32" s="24">
        <v>127</v>
      </c>
      <c r="K32" s="24">
        <v>98</v>
      </c>
      <c r="L32" s="24">
        <v>86</v>
      </c>
      <c r="M32" s="25">
        <f t="shared" si="4"/>
        <v>6.9243156199677941E-2</v>
      </c>
      <c r="N32" s="2"/>
      <c r="O32" s="2"/>
      <c r="P32" s="2"/>
    </row>
    <row r="33" spans="1:16" x14ac:dyDescent="0.2">
      <c r="A33" s="22" t="s">
        <v>33</v>
      </c>
      <c r="B33" s="24">
        <v>1354</v>
      </c>
      <c r="C33" s="24">
        <v>903</v>
      </c>
      <c r="D33" s="24">
        <v>459</v>
      </c>
      <c r="E33" s="24">
        <v>255</v>
      </c>
      <c r="F33" s="24">
        <v>242</v>
      </c>
      <c r="G33" s="24">
        <v>290</v>
      </c>
      <c r="H33" s="24">
        <v>473</v>
      </c>
      <c r="I33" s="24">
        <v>561</v>
      </c>
      <c r="J33" s="24">
        <v>537</v>
      </c>
      <c r="K33" s="24">
        <v>526</v>
      </c>
      <c r="L33" s="24">
        <v>491</v>
      </c>
      <c r="M33" s="25">
        <f t="shared" si="4"/>
        <v>0.39533011272141705</v>
      </c>
    </row>
    <row r="34" spans="1:16" x14ac:dyDescent="0.2">
      <c r="A34" s="22" t="s">
        <v>34</v>
      </c>
      <c r="B34" s="24">
        <v>435</v>
      </c>
      <c r="C34" s="24">
        <v>325</v>
      </c>
      <c r="D34" s="24">
        <v>152</v>
      </c>
      <c r="E34" s="24">
        <v>101</v>
      </c>
      <c r="F34" s="24">
        <v>99</v>
      </c>
      <c r="G34" s="24">
        <v>45</v>
      </c>
      <c r="H34" s="24">
        <v>64</v>
      </c>
      <c r="I34" s="24">
        <v>64</v>
      </c>
      <c r="J34" s="24">
        <v>55</v>
      </c>
      <c r="K34" s="24">
        <v>47</v>
      </c>
      <c r="L34" s="24">
        <v>49</v>
      </c>
      <c r="M34" s="25">
        <f t="shared" si="4"/>
        <v>3.9452495974235106E-2</v>
      </c>
    </row>
    <row r="35" spans="1:16" x14ac:dyDescent="0.2">
      <c r="A35" s="22" t="s">
        <v>42</v>
      </c>
      <c r="B35" s="24">
        <v>31</v>
      </c>
      <c r="C35" s="24">
        <v>22</v>
      </c>
      <c r="D35" s="24">
        <v>9</v>
      </c>
      <c r="E35" s="24">
        <v>7</v>
      </c>
      <c r="F35" s="24">
        <v>5</v>
      </c>
      <c r="G35" s="24">
        <v>3</v>
      </c>
      <c r="H35" s="24">
        <v>3</v>
      </c>
      <c r="I35" s="24">
        <v>3</v>
      </c>
      <c r="J35" s="24">
        <v>3</v>
      </c>
      <c r="K35" s="24">
        <v>3</v>
      </c>
      <c r="L35" s="24">
        <v>3</v>
      </c>
      <c r="M35" s="25">
        <f t="shared" si="4"/>
        <v>2.4154589371980675E-3</v>
      </c>
      <c r="N35" s="2"/>
      <c r="O35" s="2"/>
      <c r="P35" s="2"/>
    </row>
    <row r="36" spans="1:16" x14ac:dyDescent="0.2">
      <c r="A36" s="22" t="s">
        <v>43</v>
      </c>
      <c r="B36" s="24">
        <v>707</v>
      </c>
      <c r="C36" s="24">
        <v>475</v>
      </c>
      <c r="D36" s="24">
        <v>210</v>
      </c>
      <c r="E36" s="24">
        <v>135</v>
      </c>
      <c r="F36" s="24">
        <v>138</v>
      </c>
      <c r="G36" s="24">
        <v>87</v>
      </c>
      <c r="H36" s="24">
        <v>91</v>
      </c>
      <c r="I36" s="24">
        <v>104</v>
      </c>
      <c r="J36" s="24">
        <v>91</v>
      </c>
      <c r="K36" s="24">
        <v>65</v>
      </c>
      <c r="L36" s="24">
        <v>62</v>
      </c>
      <c r="M36" s="25">
        <f t="shared" si="4"/>
        <v>4.9919484702093397E-2</v>
      </c>
      <c r="N36" s="2"/>
      <c r="O36" s="2"/>
      <c r="P36" s="2"/>
    </row>
    <row r="37" spans="1:16" x14ac:dyDescent="0.2">
      <c r="A37" s="22" t="s">
        <v>35</v>
      </c>
      <c r="B37" s="24">
        <v>952</v>
      </c>
      <c r="C37" s="24">
        <v>585</v>
      </c>
      <c r="D37" s="24">
        <v>270</v>
      </c>
      <c r="E37" s="24">
        <v>159</v>
      </c>
      <c r="F37" s="24">
        <v>154</v>
      </c>
      <c r="G37" s="24">
        <v>155</v>
      </c>
      <c r="H37" s="24">
        <v>148</v>
      </c>
      <c r="I37" s="24">
        <v>163</v>
      </c>
      <c r="J37" s="24">
        <v>170</v>
      </c>
      <c r="K37" s="24">
        <v>158</v>
      </c>
      <c r="L37" s="24">
        <v>161</v>
      </c>
      <c r="M37" s="25">
        <f t="shared" si="4"/>
        <v>0.12962962962962962</v>
      </c>
      <c r="N37" s="2"/>
      <c r="O37" s="2"/>
      <c r="P37" s="2"/>
    </row>
    <row r="38" spans="1:16" x14ac:dyDescent="0.2">
      <c r="A38" s="22" t="s">
        <v>36</v>
      </c>
      <c r="B38" s="24">
        <v>468</v>
      </c>
      <c r="C38" s="24">
        <v>308</v>
      </c>
      <c r="D38" s="24">
        <v>108</v>
      </c>
      <c r="E38" s="24">
        <v>61</v>
      </c>
      <c r="F38" s="24">
        <v>66</v>
      </c>
      <c r="G38" s="24">
        <v>57</v>
      </c>
      <c r="H38" s="24">
        <v>88</v>
      </c>
      <c r="I38" s="24">
        <v>116</v>
      </c>
      <c r="J38" s="24">
        <v>108</v>
      </c>
      <c r="K38" s="24">
        <v>92</v>
      </c>
      <c r="L38" s="24">
        <v>79</v>
      </c>
      <c r="M38" s="25">
        <f t="shared" si="4"/>
        <v>6.3607085346215786E-2</v>
      </c>
      <c r="N38" s="2"/>
      <c r="O38" s="2"/>
      <c r="P38" s="2"/>
    </row>
    <row r="39" spans="1:16" x14ac:dyDescent="0.2">
      <c r="A39" s="22" t="s">
        <v>37</v>
      </c>
      <c r="B39" s="24">
        <v>2</v>
      </c>
      <c r="C39" s="24">
        <v>2</v>
      </c>
      <c r="D39" s="24"/>
      <c r="E39" s="24"/>
      <c r="F39" s="24"/>
      <c r="G39" s="24"/>
      <c r="H39" s="24"/>
      <c r="I39" s="24"/>
      <c r="J39" s="24"/>
      <c r="K39" s="24"/>
      <c r="L39" s="24"/>
      <c r="M39" s="25">
        <f t="shared" si="4"/>
        <v>0</v>
      </c>
      <c r="N39" s="2"/>
      <c r="O39" s="2"/>
      <c r="P39" s="2"/>
    </row>
    <row r="40" spans="1:16" x14ac:dyDescent="0.2">
      <c r="A40" s="22" t="s">
        <v>20</v>
      </c>
      <c r="B40" s="24">
        <v>44</v>
      </c>
      <c r="C40" s="24">
        <v>31</v>
      </c>
      <c r="D40" s="24">
        <v>17</v>
      </c>
      <c r="E40" s="24">
        <v>8</v>
      </c>
      <c r="F40" s="24">
        <v>9</v>
      </c>
      <c r="G40" s="24">
        <v>5</v>
      </c>
      <c r="H40" s="24">
        <v>7</v>
      </c>
      <c r="I40" s="24">
        <v>9</v>
      </c>
      <c r="J40" s="24">
        <v>8</v>
      </c>
      <c r="K40" s="24">
        <v>9</v>
      </c>
      <c r="L40" s="24">
        <v>9</v>
      </c>
      <c r="M40" s="25">
        <f t="shared" si="4"/>
        <v>7.246376811594203E-3</v>
      </c>
      <c r="N40" s="2"/>
      <c r="O40" s="2"/>
      <c r="P40" s="2"/>
    </row>
    <row r="41" spans="1:16" x14ac:dyDescent="0.2">
      <c r="A41" s="26" t="s">
        <v>38</v>
      </c>
      <c r="B41" s="27">
        <v>123</v>
      </c>
      <c r="C41" s="27">
        <v>13</v>
      </c>
      <c r="D41" s="27">
        <v>2</v>
      </c>
      <c r="E41" s="27">
        <v>2</v>
      </c>
      <c r="F41" s="27">
        <v>1</v>
      </c>
      <c r="G41" s="27">
        <v>1</v>
      </c>
      <c r="H41" s="27">
        <v>1</v>
      </c>
      <c r="I41" s="27">
        <v>1</v>
      </c>
      <c r="J41" s="27">
        <v>2</v>
      </c>
      <c r="K41" s="27">
        <v>1</v>
      </c>
      <c r="L41" s="27"/>
      <c r="M41" s="28">
        <f t="shared" si="4"/>
        <v>0</v>
      </c>
      <c r="N41" s="2"/>
      <c r="O41" s="2"/>
      <c r="P41" s="2"/>
    </row>
    <row r="42" spans="1:16" x14ac:dyDescent="0.2">
      <c r="A42" s="3" t="s">
        <v>0</v>
      </c>
      <c r="B42" s="23">
        <f t="shared" ref="B42:C42" si="5">SUM(B25:B41)</f>
        <v>9057</v>
      </c>
      <c r="C42" s="23">
        <f t="shared" si="5"/>
        <v>4904</v>
      </c>
      <c r="D42" s="23">
        <f>SUM(D25:D41)</f>
        <v>1990</v>
      </c>
      <c r="E42" s="23">
        <f>SUM(E25:E41)</f>
        <v>1171</v>
      </c>
      <c r="F42" s="23">
        <f>SUM(F25:F41)</f>
        <v>1110</v>
      </c>
      <c r="G42" s="23">
        <f>SUM(G25:G41)</f>
        <v>952</v>
      </c>
      <c r="H42" s="23">
        <f t="shared" ref="H42:K42" si="6">SUM(H25:H41)</f>
        <v>1287</v>
      </c>
      <c r="I42" s="23">
        <f t="shared" si="6"/>
        <v>1494</v>
      </c>
      <c r="J42" s="23">
        <f t="shared" si="6"/>
        <v>1428</v>
      </c>
      <c r="K42" s="23">
        <f t="shared" si="6"/>
        <v>1295</v>
      </c>
      <c r="L42" s="23">
        <f t="shared" ref="L42:M42" si="7">SUM(L25:L41)</f>
        <v>1242</v>
      </c>
      <c r="M42" s="29">
        <f t="shared" si="7"/>
        <v>1</v>
      </c>
      <c r="O42" s="2"/>
      <c r="P42" s="2"/>
    </row>
    <row r="43" spans="1:16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6" x14ac:dyDescent="0.2">
      <c r="A44" s="18" t="s">
        <v>54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6" x14ac:dyDescent="0.2">
      <c r="A45" s="22" t="s">
        <v>16</v>
      </c>
      <c r="B45" s="24">
        <v>18</v>
      </c>
      <c r="C45" s="24">
        <v>12</v>
      </c>
      <c r="D45" s="24">
        <v>7</v>
      </c>
      <c r="E45" s="24">
        <v>2</v>
      </c>
      <c r="F45" s="24">
        <v>3</v>
      </c>
      <c r="G45" s="24">
        <v>2</v>
      </c>
      <c r="H45" s="24">
        <v>4</v>
      </c>
      <c r="I45" s="24">
        <v>5</v>
      </c>
      <c r="J45" s="24">
        <v>6</v>
      </c>
      <c r="K45" s="24">
        <v>5</v>
      </c>
      <c r="L45" s="24">
        <v>5</v>
      </c>
      <c r="M45" s="25">
        <f>(L45/L$62)</f>
        <v>8.2508250825082501E-3</v>
      </c>
      <c r="P45" s="3" t="s">
        <v>29</v>
      </c>
    </row>
    <row r="46" spans="1:16" x14ac:dyDescent="0.2">
      <c r="A46" s="22" t="s">
        <v>17</v>
      </c>
      <c r="B46" s="24">
        <v>48</v>
      </c>
      <c r="C46" s="24">
        <v>12</v>
      </c>
      <c r="D46" s="24">
        <v>9</v>
      </c>
      <c r="E46" s="24">
        <v>8</v>
      </c>
      <c r="F46" s="24">
        <v>7</v>
      </c>
      <c r="G46" s="24">
        <v>1</v>
      </c>
      <c r="H46" s="24">
        <v>1</v>
      </c>
      <c r="I46" s="24">
        <v>4</v>
      </c>
      <c r="J46" s="24">
        <v>1</v>
      </c>
      <c r="K46" s="24">
        <v>1</v>
      </c>
      <c r="L46" s="24">
        <v>2</v>
      </c>
      <c r="M46" s="25">
        <f t="shared" ref="M46:M61" si="8">(L46/L$62)</f>
        <v>3.3003300330033004E-3</v>
      </c>
    </row>
    <row r="47" spans="1:16" x14ac:dyDescent="0.2">
      <c r="A47" s="22" t="s">
        <v>18</v>
      </c>
      <c r="B47" s="24">
        <v>92</v>
      </c>
      <c r="C47" s="24">
        <v>56</v>
      </c>
      <c r="D47" s="24">
        <v>39</v>
      </c>
      <c r="E47" s="24">
        <v>16</v>
      </c>
      <c r="F47" s="24">
        <v>12</v>
      </c>
      <c r="G47" s="24">
        <v>11</v>
      </c>
      <c r="H47" s="24">
        <v>10</v>
      </c>
      <c r="I47" s="24">
        <v>13</v>
      </c>
      <c r="J47" s="24">
        <v>30</v>
      </c>
      <c r="K47" s="24">
        <v>27</v>
      </c>
      <c r="L47" s="24">
        <v>23</v>
      </c>
      <c r="M47" s="25">
        <f t="shared" si="8"/>
        <v>3.7953795379537955E-2</v>
      </c>
      <c r="P47" s="3" t="s">
        <v>29</v>
      </c>
    </row>
    <row r="48" spans="1:16" x14ac:dyDescent="0.2">
      <c r="A48" s="22" t="s">
        <v>30</v>
      </c>
      <c r="B48" s="24">
        <v>769</v>
      </c>
      <c r="C48" s="24">
        <v>338</v>
      </c>
      <c r="D48" s="24">
        <v>150</v>
      </c>
      <c r="E48" s="24">
        <v>92</v>
      </c>
      <c r="F48" s="24">
        <v>89</v>
      </c>
      <c r="G48" s="24">
        <v>71</v>
      </c>
      <c r="H48" s="24">
        <v>78</v>
      </c>
      <c r="I48" s="24">
        <v>68</v>
      </c>
      <c r="J48" s="24">
        <v>64</v>
      </c>
      <c r="K48" s="24">
        <v>67</v>
      </c>
      <c r="L48" s="24">
        <v>63</v>
      </c>
      <c r="M48" s="25">
        <f t="shared" si="8"/>
        <v>0.10396039603960396</v>
      </c>
    </row>
    <row r="49" spans="1:13" x14ac:dyDescent="0.2">
      <c r="A49" s="22" t="s">
        <v>31</v>
      </c>
      <c r="B49" s="24">
        <v>28</v>
      </c>
      <c r="C49" s="24">
        <v>7</v>
      </c>
      <c r="D49" s="24"/>
      <c r="E49" s="24"/>
      <c r="F49" s="24"/>
      <c r="G49" s="24">
        <v>2</v>
      </c>
      <c r="H49" s="24">
        <v>2</v>
      </c>
      <c r="I49" s="24">
        <v>3</v>
      </c>
      <c r="J49" s="24">
        <v>3</v>
      </c>
      <c r="K49" s="24">
        <v>3</v>
      </c>
      <c r="L49" s="24">
        <v>3</v>
      </c>
      <c r="M49" s="25">
        <f t="shared" si="8"/>
        <v>4.9504950495049506E-3</v>
      </c>
    </row>
    <row r="50" spans="1:13" x14ac:dyDescent="0.2">
      <c r="A50" s="22" t="s">
        <v>19</v>
      </c>
      <c r="B50" s="24">
        <v>411</v>
      </c>
      <c r="C50" s="24">
        <v>207</v>
      </c>
      <c r="D50" s="24">
        <v>65</v>
      </c>
      <c r="E50" s="24">
        <v>36</v>
      </c>
      <c r="F50" s="24">
        <v>31</v>
      </c>
      <c r="G50" s="24">
        <v>27</v>
      </c>
      <c r="H50" s="24">
        <v>31</v>
      </c>
      <c r="I50" s="24">
        <v>34</v>
      </c>
      <c r="J50" s="24">
        <v>36</v>
      </c>
      <c r="K50" s="24">
        <v>24</v>
      </c>
      <c r="L50" s="24">
        <v>39</v>
      </c>
      <c r="M50" s="25">
        <f t="shared" si="8"/>
        <v>6.4356435643564358E-2</v>
      </c>
    </row>
    <row r="51" spans="1:13" x14ac:dyDescent="0.2">
      <c r="A51" s="22" t="s">
        <v>21</v>
      </c>
      <c r="B51" s="24">
        <v>1069</v>
      </c>
      <c r="C51" s="24">
        <v>453</v>
      </c>
      <c r="D51" s="24">
        <v>149</v>
      </c>
      <c r="E51" s="24">
        <v>89</v>
      </c>
      <c r="F51" s="24">
        <v>89</v>
      </c>
      <c r="G51" s="24">
        <v>69</v>
      </c>
      <c r="H51" s="24">
        <v>84</v>
      </c>
      <c r="I51" s="24">
        <v>104</v>
      </c>
      <c r="J51" s="24">
        <v>100</v>
      </c>
      <c r="K51" s="24">
        <v>76</v>
      </c>
      <c r="L51" s="24">
        <v>87</v>
      </c>
      <c r="M51" s="25">
        <f t="shared" si="8"/>
        <v>0.14356435643564355</v>
      </c>
    </row>
    <row r="52" spans="1:13" x14ac:dyDescent="0.2">
      <c r="A52" s="22" t="s">
        <v>32</v>
      </c>
      <c r="B52" s="24">
        <v>617</v>
      </c>
      <c r="C52" s="24">
        <v>409</v>
      </c>
      <c r="D52" s="24">
        <v>121</v>
      </c>
      <c r="E52" s="24">
        <v>79</v>
      </c>
      <c r="F52" s="24">
        <v>71</v>
      </c>
      <c r="G52" s="24">
        <v>55</v>
      </c>
      <c r="H52" s="24">
        <v>70</v>
      </c>
      <c r="I52" s="24">
        <v>87</v>
      </c>
      <c r="J52" s="24">
        <v>87</v>
      </c>
      <c r="K52" s="24">
        <v>71</v>
      </c>
      <c r="L52" s="24">
        <v>59</v>
      </c>
      <c r="M52" s="25">
        <f t="shared" si="8"/>
        <v>9.7359735973597358E-2</v>
      </c>
    </row>
    <row r="53" spans="1:13" x14ac:dyDescent="0.2">
      <c r="A53" s="22" t="s">
        <v>33</v>
      </c>
      <c r="B53" s="24">
        <v>416</v>
      </c>
      <c r="C53" s="24">
        <v>280</v>
      </c>
      <c r="D53" s="24">
        <v>147</v>
      </c>
      <c r="E53" s="24">
        <v>89</v>
      </c>
      <c r="F53" s="24">
        <v>89</v>
      </c>
      <c r="G53" s="24">
        <v>90</v>
      </c>
      <c r="H53" s="24">
        <v>145</v>
      </c>
      <c r="I53" s="24">
        <v>167</v>
      </c>
      <c r="J53" s="24">
        <v>162</v>
      </c>
      <c r="K53" s="24">
        <v>149</v>
      </c>
      <c r="L53" s="24">
        <v>147</v>
      </c>
      <c r="M53" s="25">
        <f t="shared" si="8"/>
        <v>0.24257425742574257</v>
      </c>
    </row>
    <row r="54" spans="1:13" x14ac:dyDescent="0.2">
      <c r="A54" s="22" t="s">
        <v>34</v>
      </c>
      <c r="B54" s="24">
        <v>126</v>
      </c>
      <c r="C54" s="24">
        <v>95</v>
      </c>
      <c r="D54" s="24">
        <v>58</v>
      </c>
      <c r="E54" s="24">
        <v>39</v>
      </c>
      <c r="F54" s="24">
        <v>36</v>
      </c>
      <c r="G54" s="24">
        <v>22</v>
      </c>
      <c r="H54" s="24">
        <v>21</v>
      </c>
      <c r="I54" s="24">
        <v>23</v>
      </c>
      <c r="J54" s="24">
        <v>22</v>
      </c>
      <c r="K54" s="24">
        <v>21</v>
      </c>
      <c r="L54" s="24">
        <v>25</v>
      </c>
      <c r="M54" s="25">
        <f t="shared" si="8"/>
        <v>4.1254125412541254E-2</v>
      </c>
    </row>
    <row r="55" spans="1:13" x14ac:dyDescent="0.2">
      <c r="A55" s="22" t="s">
        <v>42</v>
      </c>
      <c r="B55" s="24">
        <v>18</v>
      </c>
      <c r="C55" s="24">
        <v>11</v>
      </c>
      <c r="D55" s="24">
        <v>4</v>
      </c>
      <c r="E55" s="24">
        <v>1</v>
      </c>
      <c r="F55" s="24"/>
      <c r="G55" s="24"/>
      <c r="H55" s="24">
        <v>2</v>
      </c>
      <c r="I55" s="24">
        <v>2</v>
      </c>
      <c r="J55" s="24">
        <v>3</v>
      </c>
      <c r="K55" s="24">
        <v>3</v>
      </c>
      <c r="L55" s="24">
        <v>1</v>
      </c>
      <c r="M55" s="25">
        <f t="shared" si="8"/>
        <v>1.6501650165016502E-3</v>
      </c>
    </row>
    <row r="56" spans="1:13" x14ac:dyDescent="0.2">
      <c r="A56" s="22" t="s">
        <v>43</v>
      </c>
      <c r="B56" s="24">
        <v>408</v>
      </c>
      <c r="C56" s="24">
        <v>266</v>
      </c>
      <c r="D56" s="24">
        <v>129</v>
      </c>
      <c r="E56" s="24">
        <v>70</v>
      </c>
      <c r="F56" s="24">
        <v>69</v>
      </c>
      <c r="G56" s="24">
        <v>63</v>
      </c>
      <c r="H56" s="24">
        <v>64</v>
      </c>
      <c r="I56" s="24">
        <v>65</v>
      </c>
      <c r="J56" s="24">
        <v>70</v>
      </c>
      <c r="K56" s="24">
        <v>37</v>
      </c>
      <c r="L56" s="24">
        <v>42</v>
      </c>
      <c r="M56" s="25">
        <f t="shared" si="8"/>
        <v>6.9306930693069313E-2</v>
      </c>
    </row>
    <row r="57" spans="1:13" x14ac:dyDescent="0.2">
      <c r="A57" s="22" t="s">
        <v>35</v>
      </c>
      <c r="B57" s="24">
        <v>390</v>
      </c>
      <c r="C57" s="24">
        <v>212</v>
      </c>
      <c r="D57" s="24">
        <v>115</v>
      </c>
      <c r="E57" s="24">
        <v>72</v>
      </c>
      <c r="F57" s="24">
        <v>76</v>
      </c>
      <c r="G57" s="24">
        <v>70</v>
      </c>
      <c r="H57" s="24">
        <v>65</v>
      </c>
      <c r="I57" s="24">
        <v>69</v>
      </c>
      <c r="J57" s="24">
        <v>74</v>
      </c>
      <c r="K57" s="24">
        <v>82</v>
      </c>
      <c r="L57" s="24">
        <v>73</v>
      </c>
      <c r="M57" s="25">
        <f t="shared" si="8"/>
        <v>0.12046204620462046</v>
      </c>
    </row>
    <row r="58" spans="1:13" x14ac:dyDescent="0.2">
      <c r="A58" s="22" t="s">
        <v>36</v>
      </c>
      <c r="B58" s="24">
        <v>221</v>
      </c>
      <c r="C58" s="24">
        <v>118</v>
      </c>
      <c r="D58" s="24">
        <v>57</v>
      </c>
      <c r="E58" s="24">
        <v>23</v>
      </c>
      <c r="F58" s="24">
        <v>23</v>
      </c>
      <c r="G58" s="24">
        <v>22</v>
      </c>
      <c r="H58" s="24">
        <v>39</v>
      </c>
      <c r="I58" s="24">
        <v>62</v>
      </c>
      <c r="J58" s="24">
        <v>52</v>
      </c>
      <c r="K58" s="24">
        <v>40</v>
      </c>
      <c r="L58" s="24">
        <v>34</v>
      </c>
      <c r="M58" s="25">
        <f t="shared" si="8"/>
        <v>5.6105610561056105E-2</v>
      </c>
    </row>
    <row r="59" spans="1:13" x14ac:dyDescent="0.2">
      <c r="A59" s="22" t="s">
        <v>37</v>
      </c>
      <c r="B59" s="24">
        <v>4</v>
      </c>
      <c r="C59" s="24">
        <v>1</v>
      </c>
      <c r="D59" s="24"/>
      <c r="E59" s="24"/>
      <c r="F59" s="24"/>
      <c r="G59" s="24"/>
      <c r="H59" s="24"/>
      <c r="I59" s="24"/>
      <c r="J59" s="24"/>
      <c r="K59" s="24"/>
      <c r="L59" s="24"/>
      <c r="M59" s="25">
        <f t="shared" si="8"/>
        <v>0</v>
      </c>
    </row>
    <row r="60" spans="1:13" x14ac:dyDescent="0.2">
      <c r="A60" s="22" t="s">
        <v>20</v>
      </c>
      <c r="B60" s="24">
        <v>28</v>
      </c>
      <c r="C60" s="24">
        <v>12</v>
      </c>
      <c r="D60" s="24">
        <v>6</v>
      </c>
      <c r="E60" s="24">
        <v>3</v>
      </c>
      <c r="F60" s="24">
        <v>4</v>
      </c>
      <c r="G60" s="24">
        <v>2</v>
      </c>
      <c r="H60" s="24">
        <v>3</v>
      </c>
      <c r="I60" s="24">
        <v>4</v>
      </c>
      <c r="J60" s="24">
        <v>4</v>
      </c>
      <c r="K60" s="24">
        <v>3</v>
      </c>
      <c r="L60" s="24">
        <v>3</v>
      </c>
      <c r="M60" s="25">
        <f t="shared" si="8"/>
        <v>4.9504950495049506E-3</v>
      </c>
    </row>
    <row r="61" spans="1:13" x14ac:dyDescent="0.2">
      <c r="A61" s="26" t="s">
        <v>38</v>
      </c>
      <c r="B61" s="27">
        <v>150</v>
      </c>
      <c r="C61" s="27">
        <v>21</v>
      </c>
      <c r="D61" s="27"/>
      <c r="E61" s="27"/>
      <c r="F61" s="27"/>
      <c r="G61" s="27"/>
      <c r="H61" s="27"/>
      <c r="I61" s="27"/>
      <c r="J61" s="27"/>
      <c r="K61" s="27"/>
      <c r="L61" s="27"/>
      <c r="M61" s="28">
        <f t="shared" si="8"/>
        <v>0</v>
      </c>
    </row>
    <row r="62" spans="1:13" x14ac:dyDescent="0.2">
      <c r="A62" s="3" t="s">
        <v>0</v>
      </c>
      <c r="B62" s="23">
        <f t="shared" ref="B62:C62" si="9">SUM(B45:B61)</f>
        <v>4813</v>
      </c>
      <c r="C62" s="23">
        <f t="shared" si="9"/>
        <v>2510</v>
      </c>
      <c r="D62" s="23">
        <f>SUM(D45:D61)</f>
        <v>1056</v>
      </c>
      <c r="E62" s="23">
        <f>SUM(E45:E61)</f>
        <v>619</v>
      </c>
      <c r="F62" s="23">
        <f>SUM(F45:F61)</f>
        <v>599</v>
      </c>
      <c r="G62" s="23">
        <f>SUM(G45:G61)</f>
        <v>507</v>
      </c>
      <c r="H62" s="23">
        <f t="shared" ref="H62:K62" si="10">SUM(H45:H61)</f>
        <v>619</v>
      </c>
      <c r="I62" s="23">
        <f t="shared" si="10"/>
        <v>710</v>
      </c>
      <c r="J62" s="23">
        <f t="shared" si="10"/>
        <v>714</v>
      </c>
      <c r="K62" s="23">
        <f t="shared" si="10"/>
        <v>609</v>
      </c>
      <c r="L62" s="23">
        <f t="shared" ref="L62:M62" si="11">SUM(L45:L61)</f>
        <v>606</v>
      </c>
      <c r="M62" s="29">
        <f t="shared" si="11"/>
        <v>0.99999999999999989</v>
      </c>
    </row>
    <row r="63" spans="1:13" x14ac:dyDescent="0.2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3" x14ac:dyDescent="0.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1:16" x14ac:dyDescent="0.2">
      <c r="A65" s="21" t="s">
        <v>9</v>
      </c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1:16" x14ac:dyDescent="0.2">
      <c r="A66" s="18" t="s">
        <v>52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1:16" x14ac:dyDescent="0.2">
      <c r="A67" s="22" t="s">
        <v>16</v>
      </c>
      <c r="B67" s="24">
        <v>25</v>
      </c>
      <c r="C67" s="24">
        <v>22</v>
      </c>
      <c r="D67" s="24">
        <v>8</v>
      </c>
      <c r="E67" s="24">
        <v>6</v>
      </c>
      <c r="F67" s="24">
        <v>3</v>
      </c>
      <c r="G67" s="24">
        <v>3</v>
      </c>
      <c r="H67" s="24">
        <v>3</v>
      </c>
      <c r="I67" s="24">
        <v>3</v>
      </c>
      <c r="J67" s="24">
        <v>4</v>
      </c>
      <c r="K67" s="24">
        <v>2</v>
      </c>
      <c r="L67" s="24">
        <v>2</v>
      </c>
      <c r="M67" s="25">
        <f t="shared" ref="M67:M83" si="12">(L67/L$84)</f>
        <v>4.4943820224719105E-3</v>
      </c>
    </row>
    <row r="68" spans="1:16" x14ac:dyDescent="0.2">
      <c r="A68" s="22" t="s">
        <v>17</v>
      </c>
      <c r="B68" s="24">
        <v>33</v>
      </c>
      <c r="C68" s="24">
        <v>1</v>
      </c>
      <c r="D68" s="24"/>
      <c r="E68" s="24"/>
      <c r="F68" s="24"/>
      <c r="G68" s="24"/>
      <c r="H68" s="24">
        <v>1</v>
      </c>
      <c r="I68" s="24">
        <v>1</v>
      </c>
      <c r="J68" s="24"/>
      <c r="K68" s="24"/>
      <c r="L68" s="24"/>
      <c r="M68" s="25">
        <f t="shared" si="12"/>
        <v>0</v>
      </c>
    </row>
    <row r="69" spans="1:16" x14ac:dyDescent="0.2">
      <c r="A69" s="22" t="s">
        <v>18</v>
      </c>
      <c r="B69" s="24">
        <v>35</v>
      </c>
      <c r="C69" s="24">
        <v>23</v>
      </c>
      <c r="D69" s="24">
        <v>13</v>
      </c>
      <c r="E69" s="24">
        <v>5</v>
      </c>
      <c r="F69" s="24">
        <v>3</v>
      </c>
      <c r="G69" s="24">
        <v>2</v>
      </c>
      <c r="H69" s="24">
        <v>2</v>
      </c>
      <c r="I69" s="24">
        <v>3</v>
      </c>
      <c r="J69" s="24">
        <v>10</v>
      </c>
      <c r="K69" s="24">
        <v>8</v>
      </c>
      <c r="L69" s="24">
        <v>8</v>
      </c>
      <c r="M69" s="25">
        <f t="shared" si="12"/>
        <v>1.7977528089887642E-2</v>
      </c>
    </row>
    <row r="70" spans="1:16" x14ac:dyDescent="0.2">
      <c r="A70" s="22" t="s">
        <v>30</v>
      </c>
      <c r="B70" s="24">
        <v>228</v>
      </c>
      <c r="C70" s="24">
        <v>130</v>
      </c>
      <c r="D70" s="24">
        <v>55</v>
      </c>
      <c r="E70" s="24">
        <v>23</v>
      </c>
      <c r="F70" s="24">
        <v>19</v>
      </c>
      <c r="G70" s="24">
        <v>18</v>
      </c>
      <c r="H70" s="24">
        <v>24</v>
      </c>
      <c r="I70" s="24">
        <v>28</v>
      </c>
      <c r="J70" s="24">
        <v>23</v>
      </c>
      <c r="K70" s="24">
        <v>25</v>
      </c>
      <c r="L70" s="24">
        <v>23</v>
      </c>
      <c r="M70" s="25">
        <f t="shared" si="12"/>
        <v>5.1685393258426963E-2</v>
      </c>
    </row>
    <row r="71" spans="1:16" x14ac:dyDescent="0.2">
      <c r="A71" s="22" t="s">
        <v>31</v>
      </c>
      <c r="B71" s="24">
        <v>6</v>
      </c>
      <c r="C71" s="24">
        <v>2</v>
      </c>
      <c r="D71" s="24"/>
      <c r="E71" s="24"/>
      <c r="F71" s="24"/>
      <c r="G71" s="24"/>
      <c r="H71" s="24"/>
      <c r="I71" s="24">
        <v>1</v>
      </c>
      <c r="J71" s="24"/>
      <c r="K71" s="24"/>
      <c r="L71" s="24"/>
      <c r="M71" s="25">
        <f t="shared" si="12"/>
        <v>0</v>
      </c>
    </row>
    <row r="72" spans="1:16" x14ac:dyDescent="0.2">
      <c r="A72" s="22" t="s">
        <v>19</v>
      </c>
      <c r="B72" s="24">
        <v>31</v>
      </c>
      <c r="C72" s="24">
        <v>21</v>
      </c>
      <c r="D72" s="24">
        <v>11</v>
      </c>
      <c r="E72" s="24">
        <v>7</v>
      </c>
      <c r="F72" s="24">
        <v>5</v>
      </c>
      <c r="G72" s="24">
        <v>6</v>
      </c>
      <c r="H72" s="24">
        <v>8</v>
      </c>
      <c r="I72" s="24">
        <v>7</v>
      </c>
      <c r="J72" s="24">
        <v>8</v>
      </c>
      <c r="K72" s="24">
        <v>9</v>
      </c>
      <c r="L72" s="24">
        <v>9</v>
      </c>
      <c r="M72" s="25">
        <f t="shared" si="12"/>
        <v>2.0224719101123594E-2</v>
      </c>
      <c r="N72" s="3" t="s">
        <v>29</v>
      </c>
      <c r="O72" s="3" t="s">
        <v>29</v>
      </c>
      <c r="P72" s="3" t="s">
        <v>29</v>
      </c>
    </row>
    <row r="73" spans="1:16" x14ac:dyDescent="0.2">
      <c r="A73" s="22" t="s">
        <v>21</v>
      </c>
      <c r="B73" s="24">
        <v>771</v>
      </c>
      <c r="C73" s="24">
        <v>306</v>
      </c>
      <c r="D73" s="24">
        <v>71</v>
      </c>
      <c r="E73" s="24">
        <v>36</v>
      </c>
      <c r="F73" s="24">
        <v>24</v>
      </c>
      <c r="G73" s="24">
        <v>35</v>
      </c>
      <c r="H73" s="24">
        <v>60</v>
      </c>
      <c r="I73" s="24">
        <v>61</v>
      </c>
      <c r="J73" s="24">
        <v>35</v>
      </c>
      <c r="K73" s="24">
        <v>36</v>
      </c>
      <c r="L73" s="24">
        <v>26</v>
      </c>
      <c r="M73" s="25">
        <f t="shared" si="12"/>
        <v>5.8426966292134834E-2</v>
      </c>
    </row>
    <row r="74" spans="1:16" x14ac:dyDescent="0.2">
      <c r="A74" s="22" t="s">
        <v>32</v>
      </c>
      <c r="B74" s="24">
        <v>332</v>
      </c>
      <c r="C74" s="24">
        <v>120</v>
      </c>
      <c r="D74" s="24">
        <v>35</v>
      </c>
      <c r="E74" s="24">
        <v>15</v>
      </c>
      <c r="F74" s="24">
        <v>13</v>
      </c>
      <c r="G74" s="24">
        <v>30</v>
      </c>
      <c r="H74" s="24">
        <v>26</v>
      </c>
      <c r="I74" s="24">
        <v>26</v>
      </c>
      <c r="J74" s="24">
        <v>22</v>
      </c>
      <c r="K74" s="24">
        <v>20</v>
      </c>
      <c r="L74" s="24">
        <v>19</v>
      </c>
      <c r="M74" s="25">
        <f t="shared" si="12"/>
        <v>4.2696629213483148E-2</v>
      </c>
    </row>
    <row r="75" spans="1:16" x14ac:dyDescent="0.2">
      <c r="A75" s="22" t="s">
        <v>33</v>
      </c>
      <c r="B75" s="24">
        <v>1303</v>
      </c>
      <c r="C75" s="24">
        <v>702</v>
      </c>
      <c r="D75" s="24">
        <v>303</v>
      </c>
      <c r="E75" s="24">
        <v>143</v>
      </c>
      <c r="F75" s="24">
        <v>111</v>
      </c>
      <c r="G75" s="24">
        <v>167</v>
      </c>
      <c r="H75" s="24">
        <v>318</v>
      </c>
      <c r="I75" s="24">
        <v>367</v>
      </c>
      <c r="J75" s="24">
        <v>344</v>
      </c>
      <c r="K75" s="24">
        <v>305</v>
      </c>
      <c r="L75" s="24">
        <v>260</v>
      </c>
      <c r="M75" s="25">
        <f t="shared" si="12"/>
        <v>0.5842696629213483</v>
      </c>
      <c r="N75" s="3" t="s">
        <v>29</v>
      </c>
      <c r="O75" s="3" t="s">
        <v>29</v>
      </c>
      <c r="P75" s="3" t="s">
        <v>29</v>
      </c>
    </row>
    <row r="76" spans="1:16" x14ac:dyDescent="0.2">
      <c r="A76" s="22" t="s">
        <v>34</v>
      </c>
      <c r="B76" s="24">
        <v>123</v>
      </c>
      <c r="C76" s="24">
        <v>82</v>
      </c>
      <c r="D76" s="24">
        <v>33</v>
      </c>
      <c r="E76" s="24">
        <v>13</v>
      </c>
      <c r="F76" s="24">
        <v>10</v>
      </c>
      <c r="G76" s="24">
        <v>6</v>
      </c>
      <c r="H76" s="24">
        <v>9</v>
      </c>
      <c r="I76" s="24">
        <v>11</v>
      </c>
      <c r="J76" s="24">
        <v>10</v>
      </c>
      <c r="K76" s="24">
        <v>9</v>
      </c>
      <c r="L76" s="24">
        <v>10</v>
      </c>
      <c r="M76" s="25">
        <f t="shared" si="12"/>
        <v>2.247191011235955E-2</v>
      </c>
    </row>
    <row r="77" spans="1:16" x14ac:dyDescent="0.2">
      <c r="A77" s="22" t="s">
        <v>42</v>
      </c>
      <c r="B77" s="24">
        <v>11</v>
      </c>
      <c r="C77" s="24">
        <v>3</v>
      </c>
      <c r="D77" s="24">
        <v>3</v>
      </c>
      <c r="E77" s="24"/>
      <c r="F77" s="24"/>
      <c r="G77" s="24"/>
      <c r="H77" s="24"/>
      <c r="I77" s="24">
        <v>2</v>
      </c>
      <c r="J77" s="24"/>
      <c r="K77" s="24"/>
      <c r="L77" s="24"/>
      <c r="M77" s="25">
        <f t="shared" si="12"/>
        <v>0</v>
      </c>
    </row>
    <row r="78" spans="1:16" x14ac:dyDescent="0.2">
      <c r="A78" s="22" t="s">
        <v>43</v>
      </c>
      <c r="B78" s="24">
        <v>139</v>
      </c>
      <c r="C78" s="24">
        <v>84</v>
      </c>
      <c r="D78" s="24">
        <v>28</v>
      </c>
      <c r="E78" s="24">
        <v>18</v>
      </c>
      <c r="F78" s="24">
        <v>17</v>
      </c>
      <c r="G78" s="24">
        <v>6</v>
      </c>
      <c r="H78" s="24">
        <v>8</v>
      </c>
      <c r="I78" s="24">
        <v>13</v>
      </c>
      <c r="J78" s="24">
        <v>8</v>
      </c>
      <c r="K78" s="24">
        <v>8</v>
      </c>
      <c r="L78" s="24">
        <v>12</v>
      </c>
      <c r="M78" s="25">
        <f t="shared" si="12"/>
        <v>2.6966292134831461E-2</v>
      </c>
    </row>
    <row r="79" spans="1:16" x14ac:dyDescent="0.2">
      <c r="A79" s="22" t="s">
        <v>35</v>
      </c>
      <c r="B79" s="24">
        <v>450</v>
      </c>
      <c r="C79" s="24">
        <v>293</v>
      </c>
      <c r="D79" s="24">
        <v>89</v>
      </c>
      <c r="E79" s="24">
        <v>46</v>
      </c>
      <c r="F79" s="24">
        <v>38</v>
      </c>
      <c r="G79" s="24">
        <v>40</v>
      </c>
      <c r="H79" s="24">
        <v>37</v>
      </c>
      <c r="I79" s="24">
        <v>32</v>
      </c>
      <c r="J79" s="24">
        <v>30</v>
      </c>
      <c r="K79" s="24">
        <v>29</v>
      </c>
      <c r="L79" s="24">
        <v>31</v>
      </c>
      <c r="M79" s="25">
        <f t="shared" si="12"/>
        <v>6.9662921348314602E-2</v>
      </c>
    </row>
    <row r="80" spans="1:16" x14ac:dyDescent="0.2">
      <c r="A80" s="22" t="s">
        <v>36</v>
      </c>
      <c r="B80" s="24">
        <v>380</v>
      </c>
      <c r="C80" s="24">
        <v>168</v>
      </c>
      <c r="D80" s="24">
        <v>68</v>
      </c>
      <c r="E80" s="24">
        <v>30</v>
      </c>
      <c r="F80" s="24">
        <v>14</v>
      </c>
      <c r="G80" s="24">
        <v>17</v>
      </c>
      <c r="H80" s="24">
        <v>90</v>
      </c>
      <c r="I80" s="24">
        <v>113</v>
      </c>
      <c r="J80" s="24">
        <v>68</v>
      </c>
      <c r="K80" s="24">
        <v>59</v>
      </c>
      <c r="L80" s="24">
        <v>43</v>
      </c>
      <c r="M80" s="25">
        <f t="shared" si="12"/>
        <v>9.662921348314607E-2</v>
      </c>
    </row>
    <row r="81" spans="1:13" x14ac:dyDescent="0.2">
      <c r="A81" s="22" t="s">
        <v>37</v>
      </c>
      <c r="B81" s="24">
        <v>9</v>
      </c>
      <c r="C81" s="24">
        <v>1</v>
      </c>
      <c r="D81" s="24"/>
      <c r="E81" s="24"/>
      <c r="F81" s="24"/>
      <c r="G81" s="24"/>
      <c r="H81" s="24"/>
      <c r="I81" s="24"/>
      <c r="J81" s="24"/>
      <c r="K81" s="24"/>
      <c r="L81" s="24"/>
      <c r="M81" s="25">
        <f t="shared" si="12"/>
        <v>0</v>
      </c>
    </row>
    <row r="82" spans="1:13" x14ac:dyDescent="0.2">
      <c r="A82" s="22" t="s">
        <v>20</v>
      </c>
      <c r="B82" s="24">
        <v>21</v>
      </c>
      <c r="C82" s="24">
        <v>8</v>
      </c>
      <c r="D82" s="24">
        <v>3</v>
      </c>
      <c r="E82" s="24">
        <v>3</v>
      </c>
      <c r="F82" s="24">
        <v>1</v>
      </c>
      <c r="G82" s="24"/>
      <c r="H82" s="24">
        <v>1</v>
      </c>
      <c r="I82" s="24">
        <v>1</v>
      </c>
      <c r="J82" s="24">
        <v>1</v>
      </c>
      <c r="K82" s="24">
        <v>1</v>
      </c>
      <c r="L82" s="24">
        <v>1</v>
      </c>
      <c r="M82" s="25">
        <f t="shared" si="12"/>
        <v>2.2471910112359553E-3</v>
      </c>
    </row>
    <row r="83" spans="1:13" x14ac:dyDescent="0.2">
      <c r="A83" s="26" t="s">
        <v>38</v>
      </c>
      <c r="B83" s="27">
        <v>90</v>
      </c>
      <c r="C83" s="27">
        <v>13</v>
      </c>
      <c r="D83" s="27">
        <v>1</v>
      </c>
      <c r="E83" s="27">
        <v>1</v>
      </c>
      <c r="F83" s="27"/>
      <c r="G83" s="27"/>
      <c r="H83" s="27">
        <v>1</v>
      </c>
      <c r="I83" s="27">
        <v>2</v>
      </c>
      <c r="J83" s="27">
        <v>1</v>
      </c>
      <c r="K83" s="27">
        <v>1</v>
      </c>
      <c r="L83" s="27">
        <v>1</v>
      </c>
      <c r="M83" s="28">
        <f t="shared" si="12"/>
        <v>2.2471910112359553E-3</v>
      </c>
    </row>
    <row r="84" spans="1:13" x14ac:dyDescent="0.2">
      <c r="A84" s="3" t="s">
        <v>0</v>
      </c>
      <c r="B84" s="23">
        <f t="shared" ref="B84:L84" si="13">SUM(B67:B83)</f>
        <v>3987</v>
      </c>
      <c r="C84" s="23">
        <f t="shared" ref="C84" si="14">SUM(C67:C83)</f>
        <v>1979</v>
      </c>
      <c r="D84" s="23">
        <f>SUM(D67:D83)</f>
        <v>721</v>
      </c>
      <c r="E84" s="23">
        <f>SUM(E67:E83)</f>
        <v>346</v>
      </c>
      <c r="F84" s="23">
        <f>SUM(F67:F83)</f>
        <v>258</v>
      </c>
      <c r="G84" s="23">
        <f>SUM(G67:G83)</f>
        <v>330</v>
      </c>
      <c r="H84" s="23">
        <f t="shared" ref="H84:K84" si="15">SUM(H67:H83)</f>
        <v>588</v>
      </c>
      <c r="I84" s="23">
        <f t="shared" si="15"/>
        <v>671</v>
      </c>
      <c r="J84" s="23">
        <f t="shared" si="15"/>
        <v>564</v>
      </c>
      <c r="K84" s="23">
        <f t="shared" si="15"/>
        <v>512</v>
      </c>
      <c r="L84" s="23">
        <f t="shared" si="13"/>
        <v>445</v>
      </c>
      <c r="M84" s="29">
        <f t="shared" ref="M84" si="16">SUM(M67:M83)</f>
        <v>1</v>
      </c>
    </row>
    <row r="85" spans="1:13" x14ac:dyDescent="0.2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1:13" x14ac:dyDescent="0.2">
      <c r="A86" s="18" t="s">
        <v>53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spans="1:13" x14ac:dyDescent="0.2">
      <c r="A87" s="22" t="s">
        <v>16</v>
      </c>
      <c r="B87" s="24">
        <v>38</v>
      </c>
      <c r="C87" s="24">
        <v>27</v>
      </c>
      <c r="D87" s="24">
        <v>15</v>
      </c>
      <c r="E87" s="24">
        <v>10</v>
      </c>
      <c r="F87" s="24">
        <v>9</v>
      </c>
      <c r="G87" s="24">
        <v>7</v>
      </c>
      <c r="H87" s="24">
        <v>6</v>
      </c>
      <c r="I87" s="24">
        <v>9</v>
      </c>
      <c r="J87" s="24">
        <v>10</v>
      </c>
      <c r="K87" s="24">
        <v>9</v>
      </c>
      <c r="L87" s="24">
        <v>5</v>
      </c>
      <c r="M87" s="25">
        <f>(L87/L$104)</f>
        <v>5.0403225806451612E-3</v>
      </c>
    </row>
    <row r="88" spans="1:13" x14ac:dyDescent="0.2">
      <c r="A88" s="22" t="s">
        <v>17</v>
      </c>
      <c r="B88" s="24">
        <v>127</v>
      </c>
      <c r="C88" s="24">
        <v>14</v>
      </c>
      <c r="D88" s="24">
        <v>2</v>
      </c>
      <c r="E88" s="24">
        <v>2</v>
      </c>
      <c r="F88" s="24">
        <v>2</v>
      </c>
      <c r="G88" s="24">
        <v>1</v>
      </c>
      <c r="H88" s="24">
        <v>1</v>
      </c>
      <c r="I88" s="24">
        <v>4</v>
      </c>
      <c r="J88" s="24">
        <v>1</v>
      </c>
      <c r="K88" s="24">
        <v>1</v>
      </c>
      <c r="L88" s="24"/>
      <c r="M88" s="25">
        <f t="shared" ref="M88:M103" si="17">(L88/L$104)</f>
        <v>0</v>
      </c>
    </row>
    <row r="89" spans="1:13" x14ac:dyDescent="0.2">
      <c r="A89" s="22" t="s">
        <v>18</v>
      </c>
      <c r="B89" s="24">
        <v>81</v>
      </c>
      <c r="C89" s="24">
        <v>38</v>
      </c>
      <c r="D89" s="24">
        <v>18</v>
      </c>
      <c r="E89" s="24">
        <v>10</v>
      </c>
      <c r="F89" s="24">
        <v>7</v>
      </c>
      <c r="G89" s="24">
        <v>3</v>
      </c>
      <c r="H89" s="24">
        <v>5</v>
      </c>
      <c r="I89" s="24">
        <v>6</v>
      </c>
      <c r="J89" s="24">
        <v>13</v>
      </c>
      <c r="K89" s="24">
        <v>11</v>
      </c>
      <c r="L89" s="24">
        <v>15</v>
      </c>
      <c r="M89" s="25">
        <f t="shared" si="17"/>
        <v>1.5120967741935484E-2</v>
      </c>
    </row>
    <row r="90" spans="1:13" x14ac:dyDescent="0.2">
      <c r="A90" s="22" t="s">
        <v>30</v>
      </c>
      <c r="B90" s="24">
        <v>390</v>
      </c>
      <c r="C90" s="24">
        <v>217</v>
      </c>
      <c r="D90" s="24">
        <v>88</v>
      </c>
      <c r="E90" s="24">
        <v>59</v>
      </c>
      <c r="F90" s="24">
        <v>42</v>
      </c>
      <c r="G90" s="24">
        <v>31</v>
      </c>
      <c r="H90" s="24">
        <v>34</v>
      </c>
      <c r="I90" s="24">
        <v>45</v>
      </c>
      <c r="J90" s="24">
        <v>47</v>
      </c>
      <c r="K90" s="24">
        <v>41</v>
      </c>
      <c r="L90" s="24">
        <v>43</v>
      </c>
      <c r="M90" s="25">
        <f t="shared" si="17"/>
        <v>4.334677419354839E-2</v>
      </c>
    </row>
    <row r="91" spans="1:13" x14ac:dyDescent="0.2">
      <c r="A91" s="22" t="s">
        <v>31</v>
      </c>
      <c r="B91" s="24">
        <v>15</v>
      </c>
      <c r="C91" s="24">
        <v>8</v>
      </c>
      <c r="D91" s="24"/>
      <c r="E91" s="24"/>
      <c r="F91" s="24"/>
      <c r="G91" s="24"/>
      <c r="H91" s="24"/>
      <c r="I91" s="24">
        <v>3</v>
      </c>
      <c r="J91" s="24"/>
      <c r="K91" s="24"/>
      <c r="L91" s="24"/>
      <c r="M91" s="25">
        <f t="shared" si="17"/>
        <v>0</v>
      </c>
    </row>
    <row r="92" spans="1:13" x14ac:dyDescent="0.2">
      <c r="A92" s="22" t="s">
        <v>19</v>
      </c>
      <c r="B92" s="24">
        <v>55</v>
      </c>
      <c r="C92" s="24">
        <v>34</v>
      </c>
      <c r="D92" s="24">
        <v>19</v>
      </c>
      <c r="E92" s="24">
        <v>12</v>
      </c>
      <c r="F92" s="24">
        <v>10</v>
      </c>
      <c r="G92" s="24">
        <v>6</v>
      </c>
      <c r="H92" s="24">
        <v>11</v>
      </c>
      <c r="I92" s="24">
        <v>9</v>
      </c>
      <c r="J92" s="24">
        <v>7</v>
      </c>
      <c r="K92" s="24">
        <v>9</v>
      </c>
      <c r="L92" s="24">
        <v>8</v>
      </c>
      <c r="M92" s="25">
        <f t="shared" si="17"/>
        <v>8.0645161290322578E-3</v>
      </c>
    </row>
    <row r="93" spans="1:13" x14ac:dyDescent="0.2">
      <c r="A93" s="22" t="s">
        <v>21</v>
      </c>
      <c r="B93" s="24">
        <v>973</v>
      </c>
      <c r="C93" s="24">
        <v>447</v>
      </c>
      <c r="D93" s="24">
        <v>158</v>
      </c>
      <c r="E93" s="24">
        <v>108</v>
      </c>
      <c r="F93" s="24">
        <v>100</v>
      </c>
      <c r="G93" s="24">
        <v>90</v>
      </c>
      <c r="H93" s="24">
        <v>129</v>
      </c>
      <c r="I93" s="24">
        <v>131</v>
      </c>
      <c r="J93" s="24">
        <v>104</v>
      </c>
      <c r="K93" s="24">
        <v>84</v>
      </c>
      <c r="L93" s="24">
        <v>82</v>
      </c>
      <c r="M93" s="25">
        <f t="shared" si="17"/>
        <v>8.2661290322580641E-2</v>
      </c>
    </row>
    <row r="94" spans="1:13" x14ac:dyDescent="0.2">
      <c r="A94" s="22" t="s">
        <v>32</v>
      </c>
      <c r="B94" s="24">
        <v>811</v>
      </c>
      <c r="C94" s="24">
        <v>387</v>
      </c>
      <c r="D94" s="24">
        <v>96</v>
      </c>
      <c r="E94" s="24">
        <v>43</v>
      </c>
      <c r="F94" s="24">
        <v>36</v>
      </c>
      <c r="G94" s="24">
        <v>58</v>
      </c>
      <c r="H94" s="24">
        <v>63</v>
      </c>
      <c r="I94" s="24">
        <v>67</v>
      </c>
      <c r="J94" s="24">
        <v>68</v>
      </c>
      <c r="K94" s="24">
        <v>70</v>
      </c>
      <c r="L94" s="24">
        <v>68</v>
      </c>
      <c r="M94" s="25">
        <f t="shared" si="17"/>
        <v>6.8548387096774188E-2</v>
      </c>
    </row>
    <row r="95" spans="1:13" x14ac:dyDescent="0.2">
      <c r="A95" s="22" t="s">
        <v>33</v>
      </c>
      <c r="B95" s="24">
        <v>1373</v>
      </c>
      <c r="C95" s="24">
        <v>802</v>
      </c>
      <c r="D95" s="24">
        <v>404</v>
      </c>
      <c r="E95" s="24">
        <v>224</v>
      </c>
      <c r="F95" s="24">
        <v>201</v>
      </c>
      <c r="G95" s="24">
        <v>270</v>
      </c>
      <c r="H95" s="24">
        <v>440</v>
      </c>
      <c r="I95" s="24">
        <v>511</v>
      </c>
      <c r="J95" s="24">
        <v>520</v>
      </c>
      <c r="K95" s="24">
        <v>493</v>
      </c>
      <c r="L95" s="24">
        <v>462</v>
      </c>
      <c r="M95" s="25">
        <f t="shared" si="17"/>
        <v>0.46572580645161288</v>
      </c>
    </row>
    <row r="96" spans="1:13" x14ac:dyDescent="0.2">
      <c r="A96" s="22" t="s">
        <v>34</v>
      </c>
      <c r="B96" s="24">
        <v>227</v>
      </c>
      <c r="C96" s="24">
        <v>174</v>
      </c>
      <c r="D96" s="24">
        <v>78</v>
      </c>
      <c r="E96" s="24">
        <v>44</v>
      </c>
      <c r="F96" s="24">
        <v>43</v>
      </c>
      <c r="G96" s="24">
        <v>27</v>
      </c>
      <c r="H96" s="24">
        <v>29</v>
      </c>
      <c r="I96" s="24">
        <v>29</v>
      </c>
      <c r="J96" s="24">
        <v>29</v>
      </c>
      <c r="K96" s="24">
        <v>33</v>
      </c>
      <c r="L96" s="24">
        <v>29</v>
      </c>
      <c r="M96" s="25">
        <f t="shared" si="17"/>
        <v>2.9233870967741934E-2</v>
      </c>
    </row>
    <row r="97" spans="1:13" x14ac:dyDescent="0.2">
      <c r="A97" s="22" t="s">
        <v>42</v>
      </c>
      <c r="B97" s="24">
        <v>26</v>
      </c>
      <c r="C97" s="24">
        <v>12</v>
      </c>
      <c r="D97" s="24">
        <v>7</v>
      </c>
      <c r="E97" s="24">
        <v>2</v>
      </c>
      <c r="F97" s="24">
        <v>1</v>
      </c>
      <c r="G97" s="24">
        <v>1</v>
      </c>
      <c r="H97" s="24">
        <v>2</v>
      </c>
      <c r="I97" s="24">
        <v>4</v>
      </c>
      <c r="J97" s="24">
        <v>2</v>
      </c>
      <c r="K97" s="24">
        <v>1</v>
      </c>
      <c r="L97" s="24">
        <v>1</v>
      </c>
      <c r="M97" s="25">
        <f t="shared" si="17"/>
        <v>1.0080645161290322E-3</v>
      </c>
    </row>
    <row r="98" spans="1:13" x14ac:dyDescent="0.2">
      <c r="A98" s="22" t="s">
        <v>43</v>
      </c>
      <c r="B98" s="24">
        <v>521</v>
      </c>
      <c r="C98" s="24">
        <v>382</v>
      </c>
      <c r="D98" s="24">
        <v>132</v>
      </c>
      <c r="E98" s="24">
        <v>87</v>
      </c>
      <c r="F98" s="24">
        <v>90</v>
      </c>
      <c r="G98" s="24">
        <v>61</v>
      </c>
      <c r="H98" s="24">
        <v>67</v>
      </c>
      <c r="I98" s="24">
        <v>70</v>
      </c>
      <c r="J98" s="24">
        <v>63</v>
      </c>
      <c r="K98" s="24">
        <v>36</v>
      </c>
      <c r="L98" s="24">
        <v>45</v>
      </c>
      <c r="M98" s="25">
        <f t="shared" si="17"/>
        <v>4.5362903225806453E-2</v>
      </c>
    </row>
    <row r="99" spans="1:13" x14ac:dyDescent="0.2">
      <c r="A99" s="22" t="s">
        <v>35</v>
      </c>
      <c r="B99" s="24">
        <v>760</v>
      </c>
      <c r="C99" s="24">
        <v>530</v>
      </c>
      <c r="D99" s="24">
        <v>191</v>
      </c>
      <c r="E99" s="24">
        <v>123</v>
      </c>
      <c r="F99" s="24">
        <v>121</v>
      </c>
      <c r="G99" s="24">
        <v>136</v>
      </c>
      <c r="H99" s="24">
        <v>130</v>
      </c>
      <c r="I99" s="24">
        <v>130</v>
      </c>
      <c r="J99" s="24">
        <v>131</v>
      </c>
      <c r="K99" s="24">
        <v>134</v>
      </c>
      <c r="L99" s="24">
        <v>130</v>
      </c>
      <c r="M99" s="25">
        <f t="shared" si="17"/>
        <v>0.13104838709677419</v>
      </c>
    </row>
    <row r="100" spans="1:13" x14ac:dyDescent="0.2">
      <c r="A100" s="22" t="s">
        <v>36</v>
      </c>
      <c r="B100" s="24">
        <v>540</v>
      </c>
      <c r="C100" s="24">
        <v>277</v>
      </c>
      <c r="D100" s="24">
        <v>119</v>
      </c>
      <c r="E100" s="24">
        <v>60</v>
      </c>
      <c r="F100" s="24">
        <v>43</v>
      </c>
      <c r="G100" s="24">
        <v>52</v>
      </c>
      <c r="H100" s="24">
        <v>164</v>
      </c>
      <c r="I100" s="24">
        <v>185</v>
      </c>
      <c r="J100" s="24">
        <v>147</v>
      </c>
      <c r="K100" s="24">
        <v>125</v>
      </c>
      <c r="L100" s="24">
        <v>99</v>
      </c>
      <c r="M100" s="25">
        <f t="shared" si="17"/>
        <v>9.9798387096774188E-2</v>
      </c>
    </row>
    <row r="101" spans="1:13" x14ac:dyDescent="0.2">
      <c r="A101" s="22" t="s">
        <v>37</v>
      </c>
      <c r="B101" s="24">
        <v>9</v>
      </c>
      <c r="C101" s="24">
        <v>2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5">
        <f t="shared" si="17"/>
        <v>0</v>
      </c>
    </row>
    <row r="102" spans="1:13" x14ac:dyDescent="0.2">
      <c r="A102" s="22" t="s">
        <v>20</v>
      </c>
      <c r="B102" s="24">
        <v>60</v>
      </c>
      <c r="C102" s="24">
        <v>39</v>
      </c>
      <c r="D102" s="24">
        <v>23</v>
      </c>
      <c r="E102" s="24">
        <v>14</v>
      </c>
      <c r="F102" s="24">
        <v>17</v>
      </c>
      <c r="G102" s="24">
        <v>12</v>
      </c>
      <c r="H102" s="24">
        <v>11</v>
      </c>
      <c r="I102" s="24">
        <v>11</v>
      </c>
      <c r="J102" s="24">
        <v>8</v>
      </c>
      <c r="K102" s="24">
        <v>4</v>
      </c>
      <c r="L102" s="24">
        <v>5</v>
      </c>
      <c r="M102" s="25">
        <f t="shared" si="17"/>
        <v>5.0403225806451612E-3</v>
      </c>
    </row>
    <row r="103" spans="1:13" x14ac:dyDescent="0.2">
      <c r="A103" s="26" t="s">
        <v>38</v>
      </c>
      <c r="B103" s="27">
        <v>379</v>
      </c>
      <c r="C103" s="27">
        <v>42</v>
      </c>
      <c r="D103" s="27">
        <v>1</v>
      </c>
      <c r="E103" s="27">
        <v>1</v>
      </c>
      <c r="F103" s="27">
        <v>1</v>
      </c>
      <c r="G103" s="27"/>
      <c r="H103" s="27">
        <v>6</v>
      </c>
      <c r="I103" s="27">
        <v>8</v>
      </c>
      <c r="J103" s="27"/>
      <c r="K103" s="27"/>
      <c r="L103" s="27"/>
      <c r="M103" s="28">
        <f t="shared" si="17"/>
        <v>0</v>
      </c>
    </row>
    <row r="104" spans="1:13" x14ac:dyDescent="0.2">
      <c r="A104" s="3" t="s">
        <v>0</v>
      </c>
      <c r="B104" s="23">
        <f t="shared" ref="B104:C104" si="18">SUM(B87:B103)</f>
        <v>6385</v>
      </c>
      <c r="C104" s="23">
        <f t="shared" si="18"/>
        <v>3432</v>
      </c>
      <c r="D104" s="23">
        <f>SUM(D87:D103)</f>
        <v>1351</v>
      </c>
      <c r="E104" s="23">
        <f>SUM(E87:E103)</f>
        <v>799</v>
      </c>
      <c r="F104" s="23">
        <f>SUM(F87:F103)</f>
        <v>723</v>
      </c>
      <c r="G104" s="23">
        <f>SUM(G87:G103)</f>
        <v>755</v>
      </c>
      <c r="H104" s="23">
        <f t="shared" ref="H104:K104" si="19">SUM(H87:H103)</f>
        <v>1098</v>
      </c>
      <c r="I104" s="23">
        <f t="shared" si="19"/>
        <v>1222</v>
      </c>
      <c r="J104" s="23">
        <f t="shared" si="19"/>
        <v>1150</v>
      </c>
      <c r="K104" s="23">
        <f t="shared" si="19"/>
        <v>1051</v>
      </c>
      <c r="L104" s="23">
        <f t="shared" ref="L104:M104" si="20">SUM(L87:L103)</f>
        <v>992</v>
      </c>
      <c r="M104" s="29">
        <f t="shared" si="20"/>
        <v>0.99999999999999989</v>
      </c>
    </row>
    <row r="105" spans="1:13" x14ac:dyDescent="0.2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3" x14ac:dyDescent="0.2">
      <c r="A106" s="18" t="s">
        <v>54</v>
      </c>
      <c r="B106" s="23" t="s">
        <v>29</v>
      </c>
      <c r="C106" s="23" t="s">
        <v>29</v>
      </c>
      <c r="D106" s="23"/>
      <c r="E106" s="23"/>
      <c r="F106" s="23"/>
      <c r="G106" s="23"/>
      <c r="H106" s="23" t="s">
        <v>29</v>
      </c>
      <c r="I106" s="23" t="s">
        <v>29</v>
      </c>
      <c r="J106" s="23" t="s">
        <v>29</v>
      </c>
      <c r="K106" s="23" t="s">
        <v>29</v>
      </c>
      <c r="L106" s="23" t="s">
        <v>29</v>
      </c>
    </row>
    <row r="107" spans="1:13" x14ac:dyDescent="0.2">
      <c r="A107" s="22" t="s">
        <v>16</v>
      </c>
      <c r="B107" s="24">
        <v>14</v>
      </c>
      <c r="C107" s="24">
        <v>7</v>
      </c>
      <c r="D107" s="24">
        <v>4</v>
      </c>
      <c r="E107" s="24">
        <v>3</v>
      </c>
      <c r="F107" s="24">
        <v>3</v>
      </c>
      <c r="G107" s="24">
        <v>1</v>
      </c>
      <c r="H107" s="24">
        <v>3</v>
      </c>
      <c r="I107" s="24"/>
      <c r="J107" s="24">
        <v>1</v>
      </c>
      <c r="K107" s="24">
        <v>1</v>
      </c>
      <c r="L107" s="24">
        <v>1</v>
      </c>
      <c r="M107" s="25">
        <f>(L107/L$124)</f>
        <v>2.0366598778004071E-3</v>
      </c>
    </row>
    <row r="108" spans="1:13" x14ac:dyDescent="0.2">
      <c r="A108" s="22" t="s">
        <v>17</v>
      </c>
      <c r="B108" s="24">
        <v>78</v>
      </c>
      <c r="C108" s="24">
        <v>17</v>
      </c>
      <c r="D108" s="24">
        <v>4</v>
      </c>
      <c r="E108" s="24">
        <v>3</v>
      </c>
      <c r="F108" s="24"/>
      <c r="G108" s="24">
        <v>1</v>
      </c>
      <c r="H108" s="24"/>
      <c r="I108" s="24">
        <v>2</v>
      </c>
      <c r="J108" s="24"/>
      <c r="K108" s="24"/>
      <c r="L108" s="24"/>
      <c r="M108" s="25">
        <f t="shared" ref="M108:M123" si="21">(L108/L$124)</f>
        <v>0</v>
      </c>
    </row>
    <row r="109" spans="1:13" x14ac:dyDescent="0.2">
      <c r="A109" s="22" t="s">
        <v>18</v>
      </c>
      <c r="B109" s="24">
        <v>47</v>
      </c>
      <c r="C109" s="24">
        <v>35</v>
      </c>
      <c r="D109" s="24">
        <v>17</v>
      </c>
      <c r="E109" s="24">
        <v>10</v>
      </c>
      <c r="F109" s="24">
        <v>10</v>
      </c>
      <c r="G109" s="24">
        <v>8</v>
      </c>
      <c r="H109" s="24">
        <v>7</v>
      </c>
      <c r="I109" s="24">
        <v>8</v>
      </c>
      <c r="J109" s="24">
        <v>9</v>
      </c>
      <c r="K109" s="24">
        <v>8</v>
      </c>
      <c r="L109" s="24">
        <v>9</v>
      </c>
      <c r="M109" s="25">
        <f t="shared" si="21"/>
        <v>1.8329938900203666E-2</v>
      </c>
    </row>
    <row r="110" spans="1:13" x14ac:dyDescent="0.2">
      <c r="A110" s="22" t="s">
        <v>30</v>
      </c>
      <c r="B110" s="24">
        <v>269</v>
      </c>
      <c r="C110" s="24">
        <v>160</v>
      </c>
      <c r="D110" s="24">
        <v>67</v>
      </c>
      <c r="E110" s="24">
        <v>36</v>
      </c>
      <c r="F110" s="24">
        <v>36</v>
      </c>
      <c r="G110" s="24">
        <v>30</v>
      </c>
      <c r="H110" s="24">
        <v>33</v>
      </c>
      <c r="I110" s="24">
        <v>36</v>
      </c>
      <c r="J110" s="24">
        <v>33</v>
      </c>
      <c r="K110" s="24">
        <v>38</v>
      </c>
      <c r="L110" s="24">
        <v>31</v>
      </c>
      <c r="M110" s="25">
        <f t="shared" si="21"/>
        <v>6.313645621181263E-2</v>
      </c>
    </row>
    <row r="111" spans="1:13" x14ac:dyDescent="0.2">
      <c r="A111" s="22" t="s">
        <v>31</v>
      </c>
      <c r="B111" s="24">
        <v>12</v>
      </c>
      <c r="C111" s="24">
        <v>5</v>
      </c>
      <c r="D111" s="24"/>
      <c r="E111" s="24"/>
      <c r="F111" s="24"/>
      <c r="G111" s="24"/>
      <c r="H111" s="24"/>
      <c r="I111" s="24">
        <v>2</v>
      </c>
      <c r="J111" s="24"/>
      <c r="K111" s="24"/>
      <c r="L111" s="24"/>
      <c r="M111" s="25">
        <f t="shared" si="21"/>
        <v>0</v>
      </c>
    </row>
    <row r="112" spans="1:13" x14ac:dyDescent="0.2">
      <c r="A112" s="22" t="s">
        <v>19</v>
      </c>
      <c r="B112" s="24">
        <v>47</v>
      </c>
      <c r="C112" s="24">
        <v>33</v>
      </c>
      <c r="D112" s="24">
        <v>14</v>
      </c>
      <c r="E112" s="24">
        <v>7</v>
      </c>
      <c r="F112" s="24">
        <v>8</v>
      </c>
      <c r="G112" s="24">
        <v>6</v>
      </c>
      <c r="H112" s="24">
        <v>6</v>
      </c>
      <c r="I112" s="24">
        <v>7</v>
      </c>
      <c r="J112" s="24">
        <v>5</v>
      </c>
      <c r="K112" s="24">
        <v>5</v>
      </c>
      <c r="L112" s="24">
        <v>6</v>
      </c>
      <c r="M112" s="25">
        <f t="shared" si="21"/>
        <v>1.2219959266802444E-2</v>
      </c>
    </row>
    <row r="113" spans="1:16" x14ac:dyDescent="0.2">
      <c r="A113" s="22" t="s">
        <v>21</v>
      </c>
      <c r="B113" s="24">
        <v>684</v>
      </c>
      <c r="C113" s="24">
        <v>329</v>
      </c>
      <c r="D113" s="24">
        <v>105</v>
      </c>
      <c r="E113" s="24">
        <v>59</v>
      </c>
      <c r="F113" s="24">
        <v>58</v>
      </c>
      <c r="G113" s="24">
        <v>48</v>
      </c>
      <c r="H113" s="24">
        <v>53</v>
      </c>
      <c r="I113" s="24">
        <v>58</v>
      </c>
      <c r="J113" s="24">
        <v>47</v>
      </c>
      <c r="K113" s="24">
        <v>50</v>
      </c>
      <c r="L113" s="24">
        <v>52</v>
      </c>
      <c r="M113" s="25">
        <f t="shared" si="21"/>
        <v>0.10590631364562118</v>
      </c>
    </row>
    <row r="114" spans="1:16" x14ac:dyDescent="0.2">
      <c r="A114" s="22" t="s">
        <v>32</v>
      </c>
      <c r="B114" s="24">
        <v>436</v>
      </c>
      <c r="C114" s="24">
        <v>252</v>
      </c>
      <c r="D114" s="24">
        <v>74</v>
      </c>
      <c r="E114" s="24">
        <v>51</v>
      </c>
      <c r="F114" s="24">
        <v>47</v>
      </c>
      <c r="G114" s="24">
        <v>40</v>
      </c>
      <c r="H114" s="24">
        <v>41</v>
      </c>
      <c r="I114" s="24">
        <v>43</v>
      </c>
      <c r="J114" s="24">
        <v>45</v>
      </c>
      <c r="K114" s="24">
        <v>41</v>
      </c>
      <c r="L114" s="24">
        <v>44</v>
      </c>
      <c r="M114" s="25">
        <f t="shared" si="21"/>
        <v>8.9613034623217916E-2</v>
      </c>
    </row>
    <row r="115" spans="1:16" x14ac:dyDescent="0.2">
      <c r="A115" s="22" t="s">
        <v>33</v>
      </c>
      <c r="B115" s="24">
        <v>597</v>
      </c>
      <c r="C115" s="24">
        <v>357</v>
      </c>
      <c r="D115" s="24">
        <v>192</v>
      </c>
      <c r="E115" s="24">
        <v>83</v>
      </c>
      <c r="F115" s="24">
        <v>82</v>
      </c>
      <c r="G115" s="24">
        <v>97</v>
      </c>
      <c r="H115" s="24">
        <v>178</v>
      </c>
      <c r="I115" s="24">
        <v>208</v>
      </c>
      <c r="J115" s="24">
        <v>212</v>
      </c>
      <c r="K115" s="24">
        <v>193</v>
      </c>
      <c r="L115" s="24">
        <v>180</v>
      </c>
      <c r="M115" s="25">
        <f t="shared" si="21"/>
        <v>0.36659877800407331</v>
      </c>
    </row>
    <row r="116" spans="1:16" x14ac:dyDescent="0.2">
      <c r="A116" s="22" t="s">
        <v>34</v>
      </c>
      <c r="B116" s="24">
        <v>95</v>
      </c>
      <c r="C116" s="24">
        <v>76</v>
      </c>
      <c r="D116" s="24">
        <v>32</v>
      </c>
      <c r="E116" s="24">
        <v>21</v>
      </c>
      <c r="F116" s="24">
        <v>16</v>
      </c>
      <c r="G116" s="24">
        <v>9</v>
      </c>
      <c r="H116" s="24">
        <v>8</v>
      </c>
      <c r="I116" s="24">
        <v>8</v>
      </c>
      <c r="J116" s="24">
        <v>7</v>
      </c>
      <c r="K116" s="24">
        <v>7</v>
      </c>
      <c r="L116" s="24">
        <v>8</v>
      </c>
      <c r="M116" s="25">
        <f t="shared" si="21"/>
        <v>1.6293279022403257E-2</v>
      </c>
    </row>
    <row r="117" spans="1:16" x14ac:dyDescent="0.2">
      <c r="A117" s="22" t="s">
        <v>42</v>
      </c>
      <c r="B117" s="24">
        <v>18</v>
      </c>
      <c r="C117" s="24">
        <v>5</v>
      </c>
      <c r="D117" s="24">
        <v>3</v>
      </c>
      <c r="E117" s="24">
        <v>1</v>
      </c>
      <c r="F117" s="24">
        <v>1</v>
      </c>
      <c r="G117" s="24">
        <v>1</v>
      </c>
      <c r="H117" s="24">
        <v>2</v>
      </c>
      <c r="I117" s="24">
        <v>3</v>
      </c>
      <c r="J117" s="24">
        <v>2</v>
      </c>
      <c r="K117" s="24">
        <v>2</v>
      </c>
      <c r="L117" s="24">
        <v>1</v>
      </c>
      <c r="M117" s="25">
        <f t="shared" si="21"/>
        <v>2.0366598778004071E-3</v>
      </c>
    </row>
    <row r="118" spans="1:16" x14ac:dyDescent="0.2">
      <c r="A118" s="22" t="s">
        <v>43</v>
      </c>
      <c r="B118" s="24">
        <v>304</v>
      </c>
      <c r="C118" s="24">
        <v>214</v>
      </c>
      <c r="D118" s="24">
        <v>72</v>
      </c>
      <c r="E118" s="24">
        <v>32</v>
      </c>
      <c r="F118" s="24">
        <v>34</v>
      </c>
      <c r="G118" s="24">
        <v>31</v>
      </c>
      <c r="H118" s="24">
        <v>30</v>
      </c>
      <c r="I118" s="24">
        <v>35</v>
      </c>
      <c r="J118" s="24">
        <v>37</v>
      </c>
      <c r="K118" s="24">
        <v>25</v>
      </c>
      <c r="L118" s="24">
        <v>28</v>
      </c>
      <c r="M118" s="25">
        <f t="shared" si="21"/>
        <v>5.7026476578411409E-2</v>
      </c>
    </row>
    <row r="119" spans="1:16" x14ac:dyDescent="0.2">
      <c r="A119" s="22" t="s">
        <v>35</v>
      </c>
      <c r="B119" s="24">
        <v>276</v>
      </c>
      <c r="C119" s="24">
        <v>199</v>
      </c>
      <c r="D119" s="24">
        <v>98</v>
      </c>
      <c r="E119" s="24">
        <v>55</v>
      </c>
      <c r="F119" s="24">
        <v>58</v>
      </c>
      <c r="G119" s="24">
        <v>64</v>
      </c>
      <c r="H119" s="24">
        <v>61</v>
      </c>
      <c r="I119" s="24">
        <v>63</v>
      </c>
      <c r="J119" s="24">
        <v>65</v>
      </c>
      <c r="K119" s="24">
        <v>63</v>
      </c>
      <c r="L119" s="24">
        <v>70</v>
      </c>
      <c r="M119" s="25">
        <f t="shared" si="21"/>
        <v>0.1425661914460285</v>
      </c>
    </row>
    <row r="120" spans="1:16" x14ac:dyDescent="0.2">
      <c r="A120" s="22" t="s">
        <v>36</v>
      </c>
      <c r="B120" s="24">
        <v>338</v>
      </c>
      <c r="C120" s="24">
        <v>173</v>
      </c>
      <c r="D120" s="24">
        <v>73</v>
      </c>
      <c r="E120" s="24">
        <v>35</v>
      </c>
      <c r="F120" s="24">
        <v>37</v>
      </c>
      <c r="G120" s="24">
        <v>38</v>
      </c>
      <c r="H120" s="24">
        <v>78</v>
      </c>
      <c r="I120" s="24">
        <v>101</v>
      </c>
      <c r="J120" s="24">
        <v>76</v>
      </c>
      <c r="K120" s="24">
        <v>64</v>
      </c>
      <c r="L120" s="24">
        <v>55</v>
      </c>
      <c r="M120" s="25">
        <f t="shared" si="21"/>
        <v>0.11201629327902241</v>
      </c>
    </row>
    <row r="121" spans="1:16" x14ac:dyDescent="0.2">
      <c r="A121" s="22" t="s">
        <v>37</v>
      </c>
      <c r="B121" s="24">
        <v>9</v>
      </c>
      <c r="C121" s="24">
        <v>5</v>
      </c>
      <c r="D121" s="24">
        <v>1</v>
      </c>
      <c r="E121" s="24"/>
      <c r="F121" s="24"/>
      <c r="G121" s="24"/>
      <c r="H121" s="24"/>
      <c r="I121" s="24"/>
      <c r="J121" s="24"/>
      <c r="K121" s="24"/>
      <c r="L121" s="24"/>
      <c r="M121" s="25">
        <f t="shared" si="21"/>
        <v>0</v>
      </c>
    </row>
    <row r="122" spans="1:16" x14ac:dyDescent="0.2">
      <c r="A122" s="22" t="s">
        <v>20</v>
      </c>
      <c r="B122" s="24">
        <v>42</v>
      </c>
      <c r="C122" s="24">
        <v>29</v>
      </c>
      <c r="D122" s="24">
        <v>18</v>
      </c>
      <c r="E122" s="24">
        <v>7</v>
      </c>
      <c r="F122" s="24">
        <v>6</v>
      </c>
      <c r="G122" s="24">
        <v>1</v>
      </c>
      <c r="H122" s="24">
        <v>5</v>
      </c>
      <c r="I122" s="24">
        <v>10</v>
      </c>
      <c r="J122" s="24">
        <v>7</v>
      </c>
      <c r="K122" s="24">
        <v>5</v>
      </c>
      <c r="L122" s="24">
        <v>5</v>
      </c>
      <c r="M122" s="25">
        <f t="shared" si="21"/>
        <v>1.0183299389002037E-2</v>
      </c>
    </row>
    <row r="123" spans="1:16" x14ac:dyDescent="0.2">
      <c r="A123" s="26" t="s">
        <v>38</v>
      </c>
      <c r="B123" s="27">
        <v>348</v>
      </c>
      <c r="C123" s="27">
        <v>35</v>
      </c>
      <c r="D123" s="27">
        <v>6</v>
      </c>
      <c r="E123" s="27">
        <v>4</v>
      </c>
      <c r="F123" s="27">
        <v>4</v>
      </c>
      <c r="G123" s="27">
        <v>4</v>
      </c>
      <c r="H123" s="27">
        <v>7</v>
      </c>
      <c r="I123" s="27">
        <v>9</v>
      </c>
      <c r="J123" s="27">
        <v>2</v>
      </c>
      <c r="K123" s="27">
        <v>1</v>
      </c>
      <c r="L123" s="27">
        <v>1</v>
      </c>
      <c r="M123" s="28">
        <f t="shared" si="21"/>
        <v>2.0366598778004071E-3</v>
      </c>
    </row>
    <row r="124" spans="1:16" x14ac:dyDescent="0.2">
      <c r="A124" s="3" t="s">
        <v>0</v>
      </c>
      <c r="B124" s="23">
        <f t="shared" ref="B124:L124" si="22">SUM(B107:B123)</f>
        <v>3614</v>
      </c>
      <c r="C124" s="23">
        <f t="shared" ref="C124" si="23">SUM(C107:C123)</f>
        <v>1931</v>
      </c>
      <c r="D124" s="23">
        <f>SUM(D107:D123)</f>
        <v>780</v>
      </c>
      <c r="E124" s="23">
        <f>SUM(E107:E123)</f>
        <v>407</v>
      </c>
      <c r="F124" s="23">
        <f>SUM(F107:F123)</f>
        <v>400</v>
      </c>
      <c r="G124" s="23">
        <f>SUM(G107:G123)</f>
        <v>379</v>
      </c>
      <c r="H124" s="23">
        <f t="shared" ref="H124:K124" si="24">SUM(H107:H123)</f>
        <v>512</v>
      </c>
      <c r="I124" s="23">
        <f t="shared" si="24"/>
        <v>593</v>
      </c>
      <c r="J124" s="23">
        <f t="shared" si="24"/>
        <v>548</v>
      </c>
      <c r="K124" s="23">
        <f t="shared" si="24"/>
        <v>503</v>
      </c>
      <c r="L124" s="23">
        <f t="shared" si="22"/>
        <v>491</v>
      </c>
      <c r="M124" s="29">
        <f t="shared" ref="M124" si="25">SUM(M107:M123)</f>
        <v>1.0000000000000002</v>
      </c>
    </row>
    <row r="125" spans="1:16" x14ac:dyDescent="0.2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</row>
    <row r="126" spans="1:16" x14ac:dyDescent="0.2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Atvinnugreinar</vt:lpstr>
      <vt:lpstr>eftir búsetu</vt:lpstr>
      <vt:lpstr>eftir kyni</vt:lpstr>
      <vt:lpstr>eftir aldri</vt:lpstr>
      <vt:lpstr>e. bús. og kyni</vt:lpstr>
      <vt:lpstr>e. bús. og aldri</vt:lpstr>
      <vt:lpstr>e. kyni og aldri</vt:lpstr>
      <vt:lpstr>Atvinnugreinar!Print_Area</vt:lpstr>
      <vt:lpstr>'eftir búsetu'!Print_Area</vt:lpstr>
      <vt:lpstr>Atvinnugreinar!Print_Titles</vt:lpstr>
      <vt:lpstr>'eftir búsetu'!Print_Titles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cp:lastPrinted>2009-01-14T14:02:55Z</cp:lastPrinted>
  <dcterms:created xsi:type="dcterms:W3CDTF">2003-02-07T15:37:00Z</dcterms:created>
  <dcterms:modified xsi:type="dcterms:W3CDTF">2021-04-06T10:25:47Z</dcterms:modified>
</cp:coreProperties>
</file>