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0.Grunnkeyrslur\"/>
    </mc:Choice>
  </mc:AlternateContent>
  <xr:revisionPtr revIDLastSave="0" documentId="13_ncr:1_{FA62C54A-A123-4ED1-AD97-D026963FD1D9}" xr6:coauthVersionLast="47" xr6:coauthVersionMax="47" xr10:uidLastSave="{00000000-0000-0000-0000-000000000000}"/>
  <bookViews>
    <workbookView xWindow="-120" yWindow="-120" windowWidth="25440" windowHeight="15390" tabRatio="812" xr2:uid="{00000000-000D-0000-FFFF-FFFF00000000}"/>
  </bookViews>
  <sheets>
    <sheet name="Allir-kyn-aldur-búseta" sheetId="1" r:id="rId1"/>
    <sheet name="kyn-aldur" sheetId="13" r:id="rId2"/>
    <sheet name="kyn-búseta" sheetId="11" r:id="rId3"/>
    <sheet name="Búseta-aldur" sheetId="15" r:id="rId4"/>
    <sheet name="Búseta-kyn-aldur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18" l="1"/>
  <c r="W11" i="18"/>
  <c r="W10" i="18"/>
  <c r="W9" i="18"/>
  <c r="W4" i="18"/>
  <c r="W7" i="18" s="1"/>
  <c r="W6" i="18"/>
  <c r="W5" i="18"/>
  <c r="W42" i="18"/>
  <c r="W45" i="18" s="1"/>
  <c r="W44" i="18"/>
  <c r="W43" i="18"/>
  <c r="W40" i="18"/>
  <c r="W39" i="18"/>
  <c r="W38" i="18"/>
  <c r="W37" i="18"/>
  <c r="W122" i="18"/>
  <c r="W117" i="18"/>
  <c r="W111" i="18"/>
  <c r="W106" i="18"/>
  <c r="W100" i="18"/>
  <c r="W95" i="18"/>
  <c r="W89" i="18"/>
  <c r="W84" i="18"/>
  <c r="W78" i="18"/>
  <c r="W73" i="18"/>
  <c r="W67" i="18"/>
  <c r="W62" i="18"/>
  <c r="W56" i="18"/>
  <c r="W51" i="18"/>
  <c r="W34" i="18"/>
  <c r="W29" i="18"/>
  <c r="W23" i="18"/>
  <c r="W18" i="18"/>
  <c r="W25" i="15"/>
  <c r="W24" i="15"/>
  <c r="W23" i="15"/>
  <c r="W22" i="15"/>
  <c r="W67" i="15"/>
  <c r="W61" i="15"/>
  <c r="W55" i="15"/>
  <c r="W49" i="15"/>
  <c r="W43" i="15"/>
  <c r="W37" i="15"/>
  <c r="W31" i="15"/>
  <c r="W6" i="15"/>
  <c r="W5" i="15"/>
  <c r="W4" i="15"/>
  <c r="W19" i="15"/>
  <c r="W13" i="15"/>
  <c r="W44" i="13"/>
  <c r="W30" i="13"/>
  <c r="W14" i="13"/>
  <c r="W8" i="13"/>
  <c r="V4" i="18"/>
  <c r="V5" i="18"/>
  <c r="V6" i="18"/>
  <c r="V9" i="18"/>
  <c r="V10" i="18"/>
  <c r="V11" i="18"/>
  <c r="V6" i="15"/>
  <c r="V5" i="15"/>
  <c r="V4" i="15"/>
  <c r="W7" i="15" l="1"/>
  <c r="V44" i="18"/>
  <c r="V43" i="18"/>
  <c r="V42" i="18"/>
  <c r="V39" i="18"/>
  <c r="V38" i="18"/>
  <c r="V37" i="18"/>
  <c r="V40" i="18" s="1"/>
  <c r="V122" i="18"/>
  <c r="V117" i="18"/>
  <c r="V111" i="18"/>
  <c r="V106" i="18"/>
  <c r="V100" i="18"/>
  <c r="V95" i="18"/>
  <c r="V89" i="18"/>
  <c r="V84" i="18"/>
  <c r="V78" i="18"/>
  <c r="V73" i="18"/>
  <c r="V67" i="18"/>
  <c r="V62" i="18"/>
  <c r="V56" i="18"/>
  <c r="V51" i="18"/>
  <c r="V12" i="18"/>
  <c r="V7" i="18"/>
  <c r="V34" i="18"/>
  <c r="V29" i="18"/>
  <c r="V23" i="18"/>
  <c r="V18" i="18"/>
  <c r="V24" i="15"/>
  <c r="V23" i="15"/>
  <c r="V22" i="15"/>
  <c r="V67" i="15"/>
  <c r="V61" i="15"/>
  <c r="V55" i="15"/>
  <c r="V49" i="15"/>
  <c r="V43" i="15"/>
  <c r="V37" i="15"/>
  <c r="V31" i="15"/>
  <c r="V7" i="15"/>
  <c r="V19" i="15"/>
  <c r="V13" i="15"/>
  <c r="V44" i="13"/>
  <c r="V30" i="13"/>
  <c r="V14" i="13"/>
  <c r="V8" i="13"/>
  <c r="U45" i="18"/>
  <c r="U40" i="18"/>
  <c r="U34" i="18"/>
  <c r="U29" i="18"/>
  <c r="U23" i="18"/>
  <c r="U18" i="18"/>
  <c r="U12" i="18"/>
  <c r="U7" i="18"/>
  <c r="U122" i="18"/>
  <c r="U117" i="18"/>
  <c r="U111" i="18"/>
  <c r="U106" i="18"/>
  <c r="U100" i="18"/>
  <c r="U95" i="18"/>
  <c r="U89" i="18"/>
  <c r="U84" i="18"/>
  <c r="U78" i="18"/>
  <c r="U73" i="18"/>
  <c r="U67" i="18"/>
  <c r="U62" i="18"/>
  <c r="U56" i="18"/>
  <c r="U51" i="18"/>
  <c r="V45" i="18" l="1"/>
  <c r="V25" i="15"/>
  <c r="U24" i="15"/>
  <c r="U23" i="15"/>
  <c r="U22" i="15"/>
  <c r="U67" i="15"/>
  <c r="U61" i="15"/>
  <c r="U55" i="15"/>
  <c r="U49" i="15"/>
  <c r="U43" i="15"/>
  <c r="U37" i="15"/>
  <c r="U31" i="15"/>
  <c r="U7" i="15"/>
  <c r="U19" i="15"/>
  <c r="U13" i="15"/>
  <c r="U44" i="13"/>
  <c r="U30" i="13"/>
  <c r="U14" i="13"/>
  <c r="U8" i="13"/>
  <c r="U25" i="15" l="1"/>
  <c r="T45" i="18"/>
  <c r="T40" i="18"/>
  <c r="T122" i="18"/>
  <c r="T117" i="18"/>
  <c r="T111" i="18"/>
  <c r="T106" i="18"/>
  <c r="T100" i="18"/>
  <c r="T95" i="18"/>
  <c r="T89" i="18"/>
  <c r="T84" i="18"/>
  <c r="T78" i="18"/>
  <c r="T73" i="18"/>
  <c r="T67" i="18"/>
  <c r="T62" i="18"/>
  <c r="T56" i="18"/>
  <c r="T51" i="18"/>
  <c r="T34" i="18"/>
  <c r="T29" i="18"/>
  <c r="T23" i="18"/>
  <c r="T18" i="18"/>
  <c r="T12" i="18"/>
  <c r="T7" i="18"/>
  <c r="T25" i="15"/>
  <c r="T67" i="15"/>
  <c r="T61" i="15"/>
  <c r="T55" i="15"/>
  <c r="T49" i="15"/>
  <c r="T43" i="15"/>
  <c r="T37" i="15"/>
  <c r="T31" i="15"/>
  <c r="T19" i="15"/>
  <c r="T13" i="15"/>
  <c r="T7" i="15"/>
  <c r="T44" i="13"/>
  <c r="T30" i="13"/>
  <c r="T14" i="13"/>
  <c r="T8" i="13"/>
  <c r="S122" i="18" l="1"/>
  <c r="S117" i="18"/>
  <c r="S111" i="18"/>
  <c r="S106" i="18"/>
  <c r="S100" i="18"/>
  <c r="S95" i="18"/>
  <c r="S89" i="18"/>
  <c r="S84" i="18"/>
  <c r="S78" i="18"/>
  <c r="S73" i="18"/>
  <c r="S67" i="18"/>
  <c r="S62" i="18"/>
  <c r="S56" i="18"/>
  <c r="S51" i="18"/>
  <c r="S45" i="18" l="1"/>
  <c r="S40" i="18"/>
  <c r="S7" i="18"/>
  <c r="S34" i="18"/>
  <c r="S29" i="18"/>
  <c r="S23" i="18"/>
  <c r="S18" i="18"/>
  <c r="S12" i="18"/>
  <c r="S25" i="15" l="1"/>
  <c r="S67" i="15"/>
  <c r="S61" i="15"/>
  <c r="S55" i="15"/>
  <c r="S49" i="15"/>
  <c r="S43" i="15"/>
  <c r="S37" i="15"/>
  <c r="S31" i="15"/>
  <c r="S7" i="15"/>
  <c r="S13" i="15"/>
  <c r="S19" i="15"/>
  <c r="S44" i="13"/>
  <c r="S30" i="13"/>
  <c r="S14" i="13"/>
  <c r="S8" i="13"/>
  <c r="R45" i="18" l="1"/>
  <c r="R40" i="18"/>
  <c r="R117" i="18"/>
  <c r="R89" i="18"/>
  <c r="R78" i="18"/>
  <c r="R73" i="18"/>
  <c r="R67" i="18"/>
  <c r="R25" i="15"/>
  <c r="R55" i="15"/>
  <c r="R37" i="15"/>
  <c r="R13" i="15"/>
  <c r="R7" i="15"/>
  <c r="R44" i="13"/>
  <c r="R30" i="13"/>
  <c r="R14" i="13"/>
  <c r="R8" i="13"/>
</calcChain>
</file>

<file path=xl/sharedStrings.xml><?xml version="1.0" encoding="utf-8"?>
<sst xmlns="http://schemas.openxmlformats.org/spreadsheetml/2006/main" count="273" uniqueCount="78">
  <si>
    <t>Samtals</t>
  </si>
  <si>
    <t>Höfuðborgarsvæðið</t>
  </si>
  <si>
    <t>Landsbyggðin</t>
  </si>
  <si>
    <t>Konur</t>
  </si>
  <si>
    <t>Karlar</t>
  </si>
  <si>
    <t>Allir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</si>
  <si>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</si>
  <si>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</si>
  <si>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</si>
  <si>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</si>
  <si>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</si>
  <si>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</si>
  <si>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</si>
  <si>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</si>
  <si>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</si>
  <si>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</si>
  <si>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</si>
  <si>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</si>
  <si>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</si>
  <si>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</si>
  <si>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</si>
  <si>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</si>
  <si>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</si>
  <si>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</si>
  <si>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</si>
  <si>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</si>
  <si>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Búseta</t>
  </si>
  <si>
    <t>Atvinnulausir, fjöldi í lok mánaðar
eftir kyni og búsetu</t>
  </si>
  <si>
    <t>Atvinnulausir, fjöldi í lok mánaðar
eftir búsetu og aldri</t>
  </si>
  <si>
    <t>1. Höfuðborgarsvæðið</t>
  </si>
  <si>
    <t>2. Landsbyggðin</t>
  </si>
  <si>
    <t>Atvinnulausir, fjöldi í lok mánaðar
eftir kyni og aldri</t>
  </si>
  <si>
    <t>Atvinnulausir, fjöldi í lok mánaðar e. kyni, aldri og búsetu</t>
  </si>
  <si>
    <t>16-19 ára</t>
  </si>
  <si>
    <t>16-29 ára</t>
  </si>
  <si>
    <t>30-49 ára</t>
  </si>
  <si>
    <t>50 ára og eldri</t>
  </si>
  <si>
    <t>Aldur - þrískipt</t>
  </si>
  <si>
    <t>Aldur þrískipt:</t>
  </si>
  <si>
    <t>Aldur 5 ára tímabil:</t>
  </si>
  <si>
    <t xml:space="preserve">  1.a) Reykjavík</t>
  </si>
  <si>
    <t xml:space="preserve">  16-29 ára</t>
  </si>
  <si>
    <t xml:space="preserve">  30-49 ára</t>
  </si>
  <si>
    <t xml:space="preserve">  50 ára og eldri</t>
  </si>
  <si>
    <t xml:space="preserve">  1.b) Önnur sveitarfélög á höfuðb.</t>
  </si>
  <si>
    <t xml:space="preserve">  2.a) Suðurnes</t>
  </si>
  <si>
    <t xml:space="preserve">  2.c) Vestfirðir</t>
  </si>
  <si>
    <t xml:space="preserve">  2.b) Vesturland</t>
  </si>
  <si>
    <t xml:space="preserve">  2.d) Norðurland vestra</t>
  </si>
  <si>
    <t xml:space="preserve">  2.e) Norðurland eystra</t>
  </si>
  <si>
    <t xml:space="preserve">  2.f) Austurland</t>
  </si>
  <si>
    <t xml:space="preserve">  2.g) Suðurland</t>
  </si>
  <si>
    <t xml:space="preserve">  Samtals</t>
  </si>
  <si>
    <t>Aldur - 5 ára bil</t>
  </si>
  <si>
    <t>Landsbyggð-konur</t>
  </si>
  <si>
    <t>Landsbyggð-karlar</t>
  </si>
  <si>
    <t>Höfuðborg-karlar</t>
  </si>
  <si>
    <t>Höfuðborg-konur</t>
  </si>
  <si>
    <t xml:space="preserve">  Reykjavík-karlar</t>
  </si>
  <si>
    <t xml:space="preserve">  Reykjavík-konur</t>
  </si>
  <si>
    <t xml:space="preserve">  Önnur sv.fél HB-karlar</t>
  </si>
  <si>
    <t xml:space="preserve">  Önnur sv.fél HB-konur</t>
  </si>
  <si>
    <t xml:space="preserve">  Suðurnes-karlar</t>
  </si>
  <si>
    <t xml:space="preserve">  Suðurnes-konur</t>
  </si>
  <si>
    <t xml:space="preserve">  Vesturland-karlar</t>
  </si>
  <si>
    <t xml:space="preserve">  Vesturland-konur</t>
  </si>
  <si>
    <t xml:space="preserve">  Vestfirðir-karlar</t>
  </si>
  <si>
    <t xml:space="preserve">  Vestfirðir-konur</t>
  </si>
  <si>
    <t xml:space="preserve">  Norðurl. vestra-karlar</t>
  </si>
  <si>
    <t xml:space="preserve">  Norðurl. vestra-konur</t>
  </si>
  <si>
    <t xml:space="preserve">  Norðurl. eystra-karlar</t>
  </si>
  <si>
    <t xml:space="preserve">  Norðurl. eystra-konur</t>
  </si>
  <si>
    <t xml:space="preserve">  Austurland-karlar</t>
  </si>
  <si>
    <t xml:space="preserve">  Austurland-konur</t>
  </si>
  <si>
    <t xml:space="preserve">  Suðurland-karlar</t>
  </si>
  <si>
    <t xml:space="preserve">  Suðurland-konur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</si>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</sst>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Times New Roman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1"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5" fillId="0" borderId="0"/>
    <xf numFmtId="0" fontId="2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10" fillId="0" borderId="0" xfId="0" applyFont="1" applyFill="1"/>
    <xf numFmtId="0" fontId="10" fillId="0" borderId="0" xfId="0" applyFont="1"/>
    <xf numFmtId="0" fontId="11" fillId="0" borderId="0" xfId="0" applyFont="1"/>
    <xf numFmtId="3" fontId="11" fillId="0" borderId="0" xfId="0" applyNumberFormat="1" applyFont="1" applyFill="1"/>
    <xf numFmtId="3" fontId="10" fillId="0" borderId="0" xfId="0" applyNumberFormat="1" applyFont="1" applyFill="1"/>
    <xf numFmtId="3" fontId="10" fillId="0" borderId="0" xfId="0" applyNumberFormat="1" applyFont="1"/>
    <xf numFmtId="3" fontId="12" fillId="0" borderId="0" xfId="0" applyNumberFormat="1" applyFont="1" applyFill="1"/>
    <xf numFmtId="0" fontId="12" fillId="0" borderId="0" xfId="0" applyFont="1" applyFill="1"/>
    <xf numFmtId="0" fontId="13" fillId="0" borderId="0" xfId="0" applyFont="1"/>
    <xf numFmtId="0" fontId="14" fillId="0" borderId="0" xfId="0" applyFont="1" applyFill="1" applyAlignment="1">
      <alignment wrapText="1"/>
    </xf>
    <xf numFmtId="0" fontId="15" fillId="0" borderId="0" xfId="0" applyFont="1" applyFill="1"/>
    <xf numFmtId="3" fontId="10" fillId="0" borderId="1" xfId="0" applyNumberFormat="1" applyFont="1" applyFill="1" applyBorder="1"/>
    <xf numFmtId="3" fontId="10" fillId="0" borderId="1" xfId="0" applyNumberFormat="1" applyFont="1" applyBorder="1"/>
    <xf numFmtId="0" fontId="10" fillId="0" borderId="1" xfId="0" applyFont="1" applyFill="1" applyBorder="1"/>
    <xf numFmtId="0" fontId="10" fillId="0" borderId="0" xfId="0" applyNumberFormat="1" applyFont="1" applyFill="1"/>
    <xf numFmtId="0" fontId="10" fillId="0" borderId="1" xfId="0" applyNumberFormat="1" applyFont="1" applyFill="1" applyBorder="1"/>
    <xf numFmtId="0" fontId="11" fillId="3" borderId="0" xfId="0" applyFont="1" applyFill="1"/>
    <xf numFmtId="0" fontId="10" fillId="3" borderId="0" xfId="0" applyFont="1" applyFill="1"/>
    <xf numFmtId="0" fontId="16" fillId="0" borderId="0" xfId="0" applyFont="1" applyFill="1"/>
    <xf numFmtId="0" fontId="13" fillId="0" borderId="0" xfId="0" applyFont="1" applyFill="1"/>
    <xf numFmtId="0" fontId="13" fillId="0" borderId="1" xfId="0" applyFont="1" applyFill="1" applyBorder="1"/>
    <xf numFmtId="3" fontId="12" fillId="0" borderId="0" xfId="0" applyNumberFormat="1" applyFont="1" applyFill="1" applyBorder="1"/>
    <xf numFmtId="1" fontId="10" fillId="0" borderId="0" xfId="0" applyNumberFormat="1" applyFont="1"/>
    <xf numFmtId="1" fontId="10" fillId="0" borderId="1" xfId="0" applyNumberFormat="1" applyFont="1" applyBorder="1"/>
    <xf numFmtId="0" fontId="10" fillId="0" borderId="1" xfId="0" applyFont="1" applyBorder="1"/>
    <xf numFmtId="1" fontId="10" fillId="0" borderId="0" xfId="0" applyNumberFormat="1" applyFont="1" applyBorder="1"/>
  </cellXfs>
  <cellStyles count="31">
    <cellStyle name="Normal" xfId="0" builtinId="0"/>
    <cellStyle name="Normal 10" xfId="1" xr:uid="{00000000-0005-0000-0000-000001000000}"/>
    <cellStyle name="Normal 11" xfId="2" xr:uid="{00000000-0005-0000-0000-000002000000}"/>
    <cellStyle name="Normal 14" xfId="3" xr:uid="{00000000-0005-0000-0000-000003000000}"/>
    <cellStyle name="Normal 15" xfId="4" xr:uid="{00000000-0005-0000-0000-000004000000}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Normal 9" xfId="12" xr:uid="{00000000-0005-0000-0000-00000C000000}"/>
    <cellStyle name="Note 10" xfId="13" xr:uid="{00000000-0005-0000-0000-00000D000000}"/>
    <cellStyle name="Note 11" xfId="14" xr:uid="{00000000-0005-0000-0000-00000E000000}"/>
    <cellStyle name="Note 12" xfId="15" xr:uid="{00000000-0005-0000-0000-00000F000000}"/>
    <cellStyle name="Note 13" xfId="16" xr:uid="{00000000-0005-0000-0000-000010000000}"/>
    <cellStyle name="Note 14" xfId="17" xr:uid="{00000000-0005-0000-0000-000011000000}"/>
    <cellStyle name="Note 15" xfId="18" xr:uid="{00000000-0005-0000-0000-000012000000}"/>
    <cellStyle name="Note 2" xfId="19" xr:uid="{00000000-0005-0000-0000-000013000000}"/>
    <cellStyle name="Note 3" xfId="20" xr:uid="{00000000-0005-0000-0000-000014000000}"/>
    <cellStyle name="Note 4" xfId="21" xr:uid="{00000000-0005-0000-0000-000015000000}"/>
    <cellStyle name="Note 5" xfId="22" xr:uid="{00000000-0005-0000-0000-000016000000}"/>
    <cellStyle name="Note 6" xfId="23" xr:uid="{00000000-0005-0000-0000-000017000000}"/>
    <cellStyle name="Note 7" xfId="24" xr:uid="{00000000-0005-0000-0000-000018000000}"/>
    <cellStyle name="Note 8" xfId="25" xr:uid="{00000000-0005-0000-0000-000019000000}"/>
    <cellStyle name="Note 9" xfId="26" xr:uid="{00000000-0005-0000-0000-00001A000000}"/>
    <cellStyle name="Venjuleg 2" xfId="27" xr:uid="{00000000-0005-0000-0000-00001B000000}"/>
    <cellStyle name="Venjuleg 3" xfId="28" xr:uid="{00000000-0005-0000-0000-00001C000000}"/>
    <cellStyle name="Venjuleg 4" xfId="29" xr:uid="{00000000-0005-0000-0000-00001D000000}"/>
    <cellStyle name="Venjuleg 5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að jafnaði pr. ár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6997594050743652E-2"/>
          <c:y val="3.0057961504811898E-2"/>
          <c:w val="0.8585579615048119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'Allir-kyn-aldur-búseta'!$A$3</c:f>
              <c:strCache>
                <c:ptCount val="1"/>
                <c:pt idx="0">
                  <c:v>Allir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'Allir-kyn-aldur-búseta'!$B$2:$W$2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'Allir-kyn-aldur-búseta'!$B$3:$W$3</c:f>
              <c:numCache>
                <c:formatCode>#,##0</c:formatCode>
                <c:ptCount val="22"/>
                <c:pt idx="0">
                  <c:v>2149</c:v>
                </c:pt>
                <c:pt idx="1">
                  <c:v>2319</c:v>
                </c:pt>
                <c:pt idx="2">
                  <c:v>4037</c:v>
                </c:pt>
                <c:pt idx="3">
                  <c:v>5299</c:v>
                </c:pt>
                <c:pt idx="4">
                  <c:v>4962</c:v>
                </c:pt>
                <c:pt idx="5">
                  <c:v>3366</c:v>
                </c:pt>
                <c:pt idx="6">
                  <c:v>2231</c:v>
                </c:pt>
                <c:pt idx="7">
                  <c:v>1774</c:v>
                </c:pt>
                <c:pt idx="8">
                  <c:v>3139</c:v>
                </c:pt>
                <c:pt idx="9">
                  <c:v>15121</c:v>
                </c:pt>
                <c:pt idx="10">
                  <c:v>14503</c:v>
                </c:pt>
                <c:pt idx="11">
                  <c:v>13066</c:v>
                </c:pt>
                <c:pt idx="12">
                  <c:v>9838</c:v>
                </c:pt>
                <c:pt idx="13">
                  <c:v>7726</c:v>
                </c:pt>
                <c:pt idx="14">
                  <c:v>6474</c:v>
                </c:pt>
                <c:pt idx="15">
                  <c:v>5342</c:v>
                </c:pt>
                <c:pt idx="16">
                  <c:v>4324</c:v>
                </c:pt>
                <c:pt idx="17">
                  <c:v>4171</c:v>
                </c:pt>
                <c:pt idx="18">
                  <c:v>4643</c:v>
                </c:pt>
                <c:pt idx="19">
                  <c:v>7238</c:v>
                </c:pt>
                <c:pt idx="20">
                  <c:v>16496.333333333332</c:v>
                </c:pt>
                <c:pt idx="21">
                  <c:v>15082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A-4B4C-96DE-6651D20EF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632456768"/>
        <c:axId val="632459904"/>
      </c:barChart>
      <c:catAx>
        <c:axId val="63245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2459904"/>
        <c:crosses val="autoZero"/>
        <c:auto val="1"/>
        <c:lblAlgn val="ctr"/>
        <c:lblOffset val="100"/>
        <c:noMultiLvlLbl val="0"/>
      </c:catAx>
      <c:valAx>
        <c:axId val="63245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245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Aldursskipting 2021</a:t>
            </a:r>
          </a:p>
        </c:rich>
      </c:tx>
      <c:layout>
        <c:manualLayout>
          <c:xMode val="edge"/>
          <c:yMode val="edge"/>
          <c:x val="0.3828611111111111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'Allir-kyn-aldur-búseta'!$A$15:$A$25</c:f>
              <c:strCache>
                <c:ptCount val="11"/>
                <c:pt idx="0">
                  <c:v>16-19 ára</c:v>
                </c:pt>
                <c:pt idx="1">
                  <c:v>20-24 ára</c:v>
                </c:pt>
                <c:pt idx="2">
                  <c:v>25-29 ára</c:v>
                </c:pt>
                <c:pt idx="3">
                  <c:v>30-34 ára</c:v>
                </c:pt>
                <c:pt idx="4">
                  <c:v>35-39 ára</c:v>
                </c:pt>
                <c:pt idx="5">
                  <c:v>40-44 ára</c:v>
                </c:pt>
                <c:pt idx="6">
                  <c:v>45-49 ára</c:v>
                </c:pt>
                <c:pt idx="7">
                  <c:v>50-54 ára</c:v>
                </c:pt>
                <c:pt idx="8">
                  <c:v>55-59 ára</c:v>
                </c:pt>
                <c:pt idx="9">
                  <c:v>60-64 ára</c:v>
                </c:pt>
                <c:pt idx="10">
                  <c:v>65-69 ára</c:v>
                </c:pt>
              </c:strCache>
            </c:strRef>
          </c:cat>
          <c:val>
            <c:numRef>
              <c:f>'Allir-kyn-aldur-búseta'!$W$15:$W$25</c:f>
              <c:numCache>
                <c:formatCode>#,##0</c:formatCode>
                <c:ptCount val="11"/>
                <c:pt idx="0">
                  <c:v>170.33333333333334</c:v>
                </c:pt>
                <c:pt idx="1">
                  <c:v>1398.0833333333333</c:v>
                </c:pt>
                <c:pt idx="2">
                  <c:v>2646</c:v>
                </c:pt>
                <c:pt idx="3">
                  <c:v>2614.8333333333335</c:v>
                </c:pt>
                <c:pt idx="4">
                  <c:v>2027.9166666666667</c:v>
                </c:pt>
                <c:pt idx="5">
                  <c:v>1509.3333333333333</c:v>
                </c:pt>
                <c:pt idx="6">
                  <c:v>1226</c:v>
                </c:pt>
                <c:pt idx="7">
                  <c:v>1061.8333333333333</c:v>
                </c:pt>
                <c:pt idx="8">
                  <c:v>1009.1666666666666</c:v>
                </c:pt>
                <c:pt idx="9">
                  <c:v>923.58333333333337</c:v>
                </c:pt>
                <c:pt idx="10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1-4848-9F55-81632EB76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632458728"/>
        <c:axId val="632459120"/>
      </c:barChart>
      <c:catAx>
        <c:axId val="63245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2459120"/>
        <c:crosses val="autoZero"/>
        <c:auto val="1"/>
        <c:lblAlgn val="ctr"/>
        <c:lblOffset val="100"/>
        <c:noMultiLvlLbl val="0"/>
      </c:catAx>
      <c:valAx>
        <c:axId val="63245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2458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7924321959755"/>
          <c:y val="5.0925925925925923E-2"/>
          <c:w val="0.8585579615048119"/>
          <c:h val="0.79685914260717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'Allir-kyn-aldur-búseta'!$B$2:$W$2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'Allir-kyn-aldur-búseta'!$B$3:$W$3</c:f>
              <c:numCache>
                <c:formatCode>#,##0</c:formatCode>
                <c:ptCount val="22"/>
                <c:pt idx="0">
                  <c:v>2149</c:v>
                </c:pt>
                <c:pt idx="1">
                  <c:v>2319</c:v>
                </c:pt>
                <c:pt idx="2">
                  <c:v>4037</c:v>
                </c:pt>
                <c:pt idx="3">
                  <c:v>5299</c:v>
                </c:pt>
                <c:pt idx="4">
                  <c:v>4962</c:v>
                </c:pt>
                <c:pt idx="5">
                  <c:v>3366</c:v>
                </c:pt>
                <c:pt idx="6">
                  <c:v>2231</c:v>
                </c:pt>
                <c:pt idx="7">
                  <c:v>1774</c:v>
                </c:pt>
                <c:pt idx="8">
                  <c:v>3139</c:v>
                </c:pt>
                <c:pt idx="9">
                  <c:v>15121</c:v>
                </c:pt>
                <c:pt idx="10">
                  <c:v>14503</c:v>
                </c:pt>
                <c:pt idx="11">
                  <c:v>13066</c:v>
                </c:pt>
                <c:pt idx="12">
                  <c:v>9838</c:v>
                </c:pt>
                <c:pt idx="13">
                  <c:v>7726</c:v>
                </c:pt>
                <c:pt idx="14">
                  <c:v>6474</c:v>
                </c:pt>
                <c:pt idx="15">
                  <c:v>5342</c:v>
                </c:pt>
                <c:pt idx="16">
                  <c:v>4324</c:v>
                </c:pt>
                <c:pt idx="17">
                  <c:v>4171</c:v>
                </c:pt>
                <c:pt idx="18">
                  <c:v>4643</c:v>
                </c:pt>
                <c:pt idx="19">
                  <c:v>7238</c:v>
                </c:pt>
                <c:pt idx="20">
                  <c:v>16496.333333333332</c:v>
                </c:pt>
                <c:pt idx="21">
                  <c:v>15082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F-4FE8-8302-FDCDD5660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909808"/>
        <c:axId val="369910200"/>
      </c:barChart>
      <c:catAx>
        <c:axId val="36990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69910200"/>
        <c:crosses val="autoZero"/>
        <c:auto val="1"/>
        <c:lblAlgn val="ctr"/>
        <c:lblOffset val="100"/>
        <c:noMultiLvlLbl val="0"/>
      </c:catAx>
      <c:valAx>
        <c:axId val="36991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6990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93351</xdr:colOff>
      <xdr:row>3</xdr:row>
      <xdr:rowOff>95256</xdr:rowOff>
    </xdr:from>
    <xdr:to>
      <xdr:col>31</xdr:col>
      <xdr:colOff>398151</xdr:colOff>
      <xdr:row>20</xdr:row>
      <xdr:rowOff>85731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17145</xdr:colOff>
      <xdr:row>27</xdr:row>
      <xdr:rowOff>1905</xdr:rowOff>
    </xdr:from>
    <xdr:to>
      <xdr:col>31</xdr:col>
      <xdr:colOff>268605</xdr:colOff>
      <xdr:row>42</xdr:row>
      <xdr:rowOff>102870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C46DE0-AC54-4745-8374-A8117FEDE1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319087</xdr:colOff>
      <xdr:row>4</xdr:row>
      <xdr:rowOff>90487</xdr:rowOff>
    </xdr:from>
    <xdr:to>
      <xdr:col>41</xdr:col>
      <xdr:colOff>90487</xdr:colOff>
      <xdr:row>21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DD2803-94C9-47A9-B376-AF8E3E7CA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W3" sqref="W3"/>
    </sheetView>
  </sheetViews>
  <sheetFormatPr defaultColWidth="9.33203125" defaultRowHeight="12.75" x14ac:dyDescent="0.2"/>
  <cols>
    <col min="1" max="1" width="28.1640625" style="1" customWidth="1"/>
    <col min="2" max="17" width="8.33203125" style="2" customWidth="1"/>
    <col min="18" max="18" width="8.1640625" style="2" customWidth="1"/>
    <col min="19" max="19" width="9.33203125" style="2"/>
    <col min="20" max="20" width="10.5" style="2" customWidth="1"/>
    <col min="21" max="16384" width="9.33203125" style="2"/>
  </cols>
  <sheetData>
    <row r="1" spans="1:23" ht="51.75" customHeight="1" x14ac:dyDescent="0.25">
      <c r="A1" s="10" t="s">
        <v>32</v>
      </c>
    </row>
    <row r="2" spans="1:23" s="3" customFormat="1" x14ac:dyDescent="0.2">
      <c r="A2" s="17"/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  <c r="W2" s="17">
        <v>2021</v>
      </c>
    </row>
    <row r="3" spans="1:23" s="6" customFormat="1" x14ac:dyDescent="0.2">
      <c r="A3" s="4" t="s">
        <v>5</v>
      </c>
      <c r="B3" s="6">
        <v>2149</v>
      </c>
      <c r="C3" s="6">
        <v>2319</v>
      </c>
      <c r="D3" s="6">
        <v>4037</v>
      </c>
      <c r="E3" s="6">
        <v>5299</v>
      </c>
      <c r="F3" s="6">
        <v>4962</v>
      </c>
      <c r="G3" s="6">
        <v>3366</v>
      </c>
      <c r="H3" s="6">
        <v>2231</v>
      </c>
      <c r="I3" s="6">
        <v>1774</v>
      </c>
      <c r="J3" s="6">
        <v>3139</v>
      </c>
      <c r="K3" s="6">
        <v>15121</v>
      </c>
      <c r="L3" s="6">
        <v>14503</v>
      </c>
      <c r="M3" s="6">
        <v>13066</v>
      </c>
      <c r="N3" s="6">
        <v>9838</v>
      </c>
      <c r="O3" s="6">
        <v>7726</v>
      </c>
      <c r="P3" s="6">
        <v>6474</v>
      </c>
      <c r="Q3" s="6">
        <v>5342</v>
      </c>
      <c r="R3" s="6">
        <v>4324</v>
      </c>
      <c r="S3" s="6">
        <v>4171</v>
      </c>
      <c r="T3" s="6">
        <v>4643</v>
      </c>
      <c r="U3" s="6">
        <v>7238</v>
      </c>
      <c r="V3" s="6">
        <v>16496.333333333332</v>
      </c>
      <c r="W3" s="6">
        <v>15082</v>
      </c>
    </row>
    <row r="4" spans="1:23" s="6" customFormat="1" x14ac:dyDescent="0.2">
      <c r="A4" s="5"/>
    </row>
    <row r="5" spans="1:23" s="6" customFormat="1" x14ac:dyDescent="0.2">
      <c r="A5" s="7" t="s">
        <v>25</v>
      </c>
    </row>
    <row r="6" spans="1:23" s="6" customFormat="1" x14ac:dyDescent="0.2">
      <c r="A6" s="5" t="s">
        <v>4</v>
      </c>
      <c r="B6" s="6">
        <v>782</v>
      </c>
      <c r="C6" s="6">
        <v>918</v>
      </c>
      <c r="D6" s="6">
        <v>1935</v>
      </c>
      <c r="E6" s="6">
        <v>2590</v>
      </c>
      <c r="F6" s="6">
        <v>2270</v>
      </c>
      <c r="G6" s="6">
        <v>1391</v>
      </c>
      <c r="H6" s="6">
        <v>917</v>
      </c>
      <c r="I6" s="6">
        <v>747</v>
      </c>
      <c r="J6" s="6">
        <v>1660</v>
      </c>
      <c r="K6" s="6">
        <v>9055</v>
      </c>
      <c r="L6" s="6">
        <v>8249</v>
      </c>
      <c r="M6" s="6">
        <v>7057</v>
      </c>
      <c r="N6" s="6">
        <v>5038</v>
      </c>
      <c r="O6" s="6">
        <v>3639</v>
      </c>
      <c r="P6" s="6">
        <v>2967</v>
      </c>
      <c r="Q6" s="6">
        <v>2407</v>
      </c>
      <c r="R6" s="6">
        <v>1927</v>
      </c>
      <c r="S6" s="6">
        <v>1997</v>
      </c>
      <c r="T6" s="6">
        <v>2400</v>
      </c>
      <c r="U6" s="6">
        <v>3907</v>
      </c>
      <c r="V6" s="6">
        <v>9074.75</v>
      </c>
      <c r="W6" s="6">
        <v>8233.3333333333339</v>
      </c>
    </row>
    <row r="7" spans="1:23" s="6" customFormat="1" x14ac:dyDescent="0.2">
      <c r="A7" s="5" t="s">
        <v>3</v>
      </c>
      <c r="B7" s="6">
        <v>1367</v>
      </c>
      <c r="C7" s="6">
        <v>1401</v>
      </c>
      <c r="D7" s="6">
        <v>2103</v>
      </c>
      <c r="E7" s="6">
        <v>2708</v>
      </c>
      <c r="F7" s="6">
        <v>2692</v>
      </c>
      <c r="G7" s="6">
        <v>1976</v>
      </c>
      <c r="H7" s="6">
        <v>1315</v>
      </c>
      <c r="I7" s="6">
        <v>1027</v>
      </c>
      <c r="J7" s="6">
        <v>1479</v>
      </c>
      <c r="K7" s="6">
        <v>6066</v>
      </c>
      <c r="L7" s="6">
        <v>6254</v>
      </c>
      <c r="M7" s="6">
        <v>6009</v>
      </c>
      <c r="N7" s="6">
        <v>4800</v>
      </c>
      <c r="O7" s="6">
        <v>4087</v>
      </c>
      <c r="P7" s="6">
        <v>3508</v>
      </c>
      <c r="Q7" s="6">
        <v>2934</v>
      </c>
      <c r="R7" s="6">
        <v>2397</v>
      </c>
      <c r="S7" s="6">
        <v>2174</v>
      </c>
      <c r="T7" s="6">
        <v>2243</v>
      </c>
      <c r="U7" s="6">
        <v>3331</v>
      </c>
      <c r="V7" s="6">
        <v>7421</v>
      </c>
      <c r="W7" s="6">
        <v>6848.75</v>
      </c>
    </row>
    <row r="8" spans="1:23" s="6" customFormat="1" x14ac:dyDescent="0.2">
      <c r="A8" s="5"/>
    </row>
    <row r="9" spans="1:23" s="6" customFormat="1" x14ac:dyDescent="0.2">
      <c r="A9" s="8" t="s">
        <v>37</v>
      </c>
    </row>
    <row r="10" spans="1:23" s="6" customFormat="1" x14ac:dyDescent="0.2">
      <c r="A10" s="5" t="s">
        <v>34</v>
      </c>
      <c r="B10" s="6">
        <v>625</v>
      </c>
      <c r="C10" s="6">
        <v>800</v>
      </c>
      <c r="D10" s="6">
        <v>1632</v>
      </c>
      <c r="E10" s="6">
        <v>2190</v>
      </c>
      <c r="F10" s="6">
        <v>1927</v>
      </c>
      <c r="G10" s="6">
        <v>1191</v>
      </c>
      <c r="H10" s="6">
        <v>721</v>
      </c>
      <c r="I10" s="6">
        <v>555</v>
      </c>
      <c r="J10" s="6">
        <v>1153</v>
      </c>
      <c r="K10" s="6">
        <v>5515</v>
      </c>
      <c r="L10" s="6">
        <v>4967</v>
      </c>
      <c r="M10" s="6">
        <v>4338</v>
      </c>
      <c r="N10" s="6">
        <v>3052</v>
      </c>
      <c r="O10" s="6">
        <v>2539</v>
      </c>
      <c r="P10" s="6">
        <v>2145</v>
      </c>
      <c r="Q10" s="6">
        <v>1737</v>
      </c>
      <c r="R10" s="6">
        <v>1306</v>
      </c>
      <c r="S10" s="6">
        <v>1195</v>
      </c>
      <c r="T10" s="6">
        <v>1350</v>
      </c>
      <c r="U10" s="6">
        <v>2219.8333333333335</v>
      </c>
      <c r="V10" s="6">
        <v>5008.583333333333</v>
      </c>
      <c r="W10" s="6">
        <v>4214.416666666667</v>
      </c>
    </row>
    <row r="11" spans="1:23" s="6" customFormat="1" x14ac:dyDescent="0.2">
      <c r="A11" s="5" t="s">
        <v>35</v>
      </c>
      <c r="B11" s="6">
        <v>812</v>
      </c>
      <c r="C11" s="6">
        <v>847</v>
      </c>
      <c r="D11" s="6">
        <v>1566</v>
      </c>
      <c r="E11" s="6">
        <v>2052</v>
      </c>
      <c r="F11" s="6">
        <v>1913</v>
      </c>
      <c r="G11" s="6">
        <v>1243</v>
      </c>
      <c r="H11" s="6">
        <v>803</v>
      </c>
      <c r="I11" s="6">
        <v>633</v>
      </c>
      <c r="J11" s="6">
        <v>1195</v>
      </c>
      <c r="K11" s="6">
        <v>6329</v>
      </c>
      <c r="L11" s="6">
        <v>6087</v>
      </c>
      <c r="M11" s="6">
        <v>5421</v>
      </c>
      <c r="N11" s="6">
        <v>4170</v>
      </c>
      <c r="O11" s="6">
        <v>3319</v>
      </c>
      <c r="P11" s="6">
        <v>2777</v>
      </c>
      <c r="Q11" s="6">
        <v>2347</v>
      </c>
      <c r="R11" s="6">
        <v>1994</v>
      </c>
      <c r="S11" s="6">
        <v>1980</v>
      </c>
      <c r="T11" s="6">
        <v>2206</v>
      </c>
      <c r="U11" s="6">
        <v>3475</v>
      </c>
      <c r="V11" s="6">
        <v>7972</v>
      </c>
      <c r="W11" s="6">
        <v>7378.083333333333</v>
      </c>
    </row>
    <row r="12" spans="1:23" s="6" customFormat="1" x14ac:dyDescent="0.2">
      <c r="A12" s="5" t="s">
        <v>36</v>
      </c>
      <c r="B12" s="6">
        <v>712</v>
      </c>
      <c r="C12" s="6">
        <v>672</v>
      </c>
      <c r="D12" s="6">
        <v>840</v>
      </c>
      <c r="E12" s="6">
        <v>1057</v>
      </c>
      <c r="F12" s="6">
        <v>1123</v>
      </c>
      <c r="G12" s="6">
        <v>932</v>
      </c>
      <c r="H12" s="6">
        <v>708</v>
      </c>
      <c r="I12" s="6">
        <v>586</v>
      </c>
      <c r="J12" s="6">
        <v>791</v>
      </c>
      <c r="K12" s="6">
        <v>3277</v>
      </c>
      <c r="L12" s="6">
        <v>3449</v>
      </c>
      <c r="M12" s="6">
        <v>3306</v>
      </c>
      <c r="N12" s="6">
        <v>2617</v>
      </c>
      <c r="O12" s="6">
        <v>1868</v>
      </c>
      <c r="P12" s="6">
        <v>1553</v>
      </c>
      <c r="Q12" s="6">
        <v>1259</v>
      </c>
      <c r="R12" s="6">
        <v>1024</v>
      </c>
      <c r="S12" s="6">
        <v>996</v>
      </c>
      <c r="T12" s="6">
        <v>1087</v>
      </c>
      <c r="U12" s="6">
        <v>1542.9166666666667</v>
      </c>
      <c r="V12" s="6">
        <v>3515.25</v>
      </c>
      <c r="W12" s="6">
        <v>3489.5833333333335</v>
      </c>
    </row>
    <row r="13" spans="1:23" x14ac:dyDescent="0.2">
      <c r="S13" s="6"/>
    </row>
    <row r="14" spans="1:23" x14ac:dyDescent="0.2">
      <c r="A14" s="8" t="s">
        <v>53</v>
      </c>
    </row>
    <row r="15" spans="1:23" x14ac:dyDescent="0.2">
      <c r="A15" s="1" t="s">
        <v>33</v>
      </c>
      <c r="B15" s="6">
        <v>116</v>
      </c>
      <c r="C15" s="6">
        <v>163</v>
      </c>
      <c r="D15" s="6">
        <v>339</v>
      </c>
      <c r="E15" s="6">
        <v>404</v>
      </c>
      <c r="F15" s="6">
        <v>282</v>
      </c>
      <c r="G15" s="6">
        <v>151</v>
      </c>
      <c r="H15" s="6">
        <v>91</v>
      </c>
      <c r="I15" s="6">
        <v>74</v>
      </c>
      <c r="J15" s="6">
        <v>171</v>
      </c>
      <c r="K15" s="6">
        <v>695</v>
      </c>
      <c r="L15" s="6">
        <v>475</v>
      </c>
      <c r="M15" s="6">
        <v>328</v>
      </c>
      <c r="N15" s="6">
        <v>229</v>
      </c>
      <c r="O15" s="6">
        <v>195</v>
      </c>
      <c r="P15" s="6">
        <v>142</v>
      </c>
      <c r="Q15" s="23">
        <v>113</v>
      </c>
      <c r="R15" s="23">
        <v>72.333333333333329</v>
      </c>
      <c r="S15" s="23">
        <v>59.25</v>
      </c>
      <c r="T15" s="23">
        <v>71.666666666666671</v>
      </c>
      <c r="U15" s="6">
        <v>100.5</v>
      </c>
      <c r="V15" s="6">
        <v>229.66666666666666</v>
      </c>
      <c r="W15" s="6">
        <v>170.33333333333334</v>
      </c>
    </row>
    <row r="16" spans="1:23" x14ac:dyDescent="0.2">
      <c r="A16" s="1" t="s">
        <v>6</v>
      </c>
      <c r="B16" s="6">
        <v>244</v>
      </c>
      <c r="C16" s="6">
        <v>328</v>
      </c>
      <c r="D16" s="6">
        <v>709</v>
      </c>
      <c r="E16" s="6">
        <v>991</v>
      </c>
      <c r="F16" s="6">
        <v>875</v>
      </c>
      <c r="G16" s="6">
        <v>524</v>
      </c>
      <c r="H16" s="6">
        <v>311</v>
      </c>
      <c r="I16" s="6">
        <v>224</v>
      </c>
      <c r="J16" s="6">
        <v>489</v>
      </c>
      <c r="K16" s="6">
        <v>2291</v>
      </c>
      <c r="L16" s="6">
        <v>2086</v>
      </c>
      <c r="M16" s="6">
        <v>1879</v>
      </c>
      <c r="N16" s="6">
        <v>1269</v>
      </c>
      <c r="O16" s="6">
        <v>1065</v>
      </c>
      <c r="P16" s="6">
        <v>889</v>
      </c>
      <c r="Q16" s="23">
        <v>708</v>
      </c>
      <c r="R16" s="23">
        <v>502.83333333333331</v>
      </c>
      <c r="S16" s="23">
        <v>439.41666666666669</v>
      </c>
      <c r="T16" s="23">
        <v>481.91666666666669</v>
      </c>
      <c r="U16" s="6">
        <v>747.91666666666663</v>
      </c>
      <c r="V16" s="6">
        <v>1688.9166666666667</v>
      </c>
      <c r="W16" s="6">
        <v>1398.0833333333333</v>
      </c>
    </row>
    <row r="17" spans="1:23" x14ac:dyDescent="0.2">
      <c r="A17" s="1" t="s">
        <v>7</v>
      </c>
      <c r="B17" s="6">
        <v>265</v>
      </c>
      <c r="C17" s="6">
        <v>310</v>
      </c>
      <c r="D17" s="6">
        <v>584</v>
      </c>
      <c r="E17" s="6">
        <v>795</v>
      </c>
      <c r="F17" s="6">
        <v>770</v>
      </c>
      <c r="G17" s="6">
        <v>516</v>
      </c>
      <c r="H17" s="6">
        <v>318</v>
      </c>
      <c r="I17" s="6">
        <v>256</v>
      </c>
      <c r="J17" s="6">
        <v>493</v>
      </c>
      <c r="K17" s="6">
        <v>2529</v>
      </c>
      <c r="L17" s="6">
        <v>2407</v>
      </c>
      <c r="M17" s="6">
        <v>2132</v>
      </c>
      <c r="N17" s="6">
        <v>1553</v>
      </c>
      <c r="O17" s="6">
        <v>1279</v>
      </c>
      <c r="P17" s="6">
        <v>1114</v>
      </c>
      <c r="Q17" s="23">
        <v>915</v>
      </c>
      <c r="R17" s="23">
        <v>730.58333333333337</v>
      </c>
      <c r="S17" s="23">
        <v>696.5</v>
      </c>
      <c r="T17" s="23">
        <v>796.33333333333337</v>
      </c>
      <c r="U17" s="6">
        <v>1371.4166666666667</v>
      </c>
      <c r="V17" s="6">
        <v>3090</v>
      </c>
      <c r="W17" s="6">
        <v>2646</v>
      </c>
    </row>
    <row r="18" spans="1:23" x14ac:dyDescent="0.2">
      <c r="A18" s="1" t="s">
        <v>8</v>
      </c>
      <c r="B18" s="6">
        <v>234</v>
      </c>
      <c r="C18" s="6">
        <v>242</v>
      </c>
      <c r="D18" s="6">
        <v>452</v>
      </c>
      <c r="E18" s="6">
        <v>619</v>
      </c>
      <c r="F18" s="6">
        <v>630</v>
      </c>
      <c r="G18" s="6">
        <v>404</v>
      </c>
      <c r="H18" s="6">
        <v>244</v>
      </c>
      <c r="I18" s="6">
        <v>198</v>
      </c>
      <c r="J18" s="6">
        <v>397</v>
      </c>
      <c r="K18" s="6">
        <v>2038</v>
      </c>
      <c r="L18" s="6">
        <v>2035</v>
      </c>
      <c r="M18" s="6">
        <v>1846</v>
      </c>
      <c r="N18" s="6">
        <v>1493</v>
      </c>
      <c r="O18" s="6">
        <v>1212</v>
      </c>
      <c r="P18" s="6">
        <v>1034</v>
      </c>
      <c r="Q18" s="23">
        <v>835</v>
      </c>
      <c r="R18" s="23">
        <v>714.25</v>
      </c>
      <c r="S18" s="23">
        <v>688.41666666666663</v>
      </c>
      <c r="T18" s="23">
        <v>764.16666666666663</v>
      </c>
      <c r="U18" s="6">
        <v>1248.25</v>
      </c>
      <c r="V18" s="6">
        <v>2797.3333333333335</v>
      </c>
      <c r="W18" s="6">
        <v>2614.8333333333335</v>
      </c>
    </row>
    <row r="19" spans="1:23" x14ac:dyDescent="0.2">
      <c r="A19" s="1" t="s">
        <v>9</v>
      </c>
      <c r="B19" s="6">
        <v>228</v>
      </c>
      <c r="C19" s="6">
        <v>232</v>
      </c>
      <c r="D19" s="6">
        <v>432</v>
      </c>
      <c r="E19" s="6">
        <v>556</v>
      </c>
      <c r="F19" s="6">
        <v>471</v>
      </c>
      <c r="G19" s="6">
        <v>304</v>
      </c>
      <c r="H19" s="6">
        <v>202</v>
      </c>
      <c r="I19" s="6">
        <v>150</v>
      </c>
      <c r="J19" s="6">
        <v>286</v>
      </c>
      <c r="K19" s="6">
        <v>1575</v>
      </c>
      <c r="L19" s="6">
        <v>1506</v>
      </c>
      <c r="M19" s="6">
        <v>1368</v>
      </c>
      <c r="N19" s="6">
        <v>1050</v>
      </c>
      <c r="O19" s="6">
        <v>865</v>
      </c>
      <c r="P19" s="6">
        <v>712</v>
      </c>
      <c r="Q19" s="23">
        <v>645</v>
      </c>
      <c r="R19" s="23">
        <v>570.5</v>
      </c>
      <c r="S19" s="23">
        <v>565.91666666666663</v>
      </c>
      <c r="T19" s="23">
        <v>623.91666666666663</v>
      </c>
      <c r="U19" s="6">
        <v>987.5</v>
      </c>
      <c r="V19" s="6">
        <v>2205.5</v>
      </c>
      <c r="W19" s="6">
        <v>2027.9166666666667</v>
      </c>
    </row>
    <row r="20" spans="1:23" x14ac:dyDescent="0.2">
      <c r="A20" s="1" t="s">
        <v>10</v>
      </c>
      <c r="B20" s="6">
        <v>193</v>
      </c>
      <c r="C20" s="6">
        <v>203</v>
      </c>
      <c r="D20" s="6">
        <v>367</v>
      </c>
      <c r="E20" s="6">
        <v>480</v>
      </c>
      <c r="F20" s="6">
        <v>436</v>
      </c>
      <c r="G20" s="6">
        <v>284</v>
      </c>
      <c r="H20" s="6">
        <v>187</v>
      </c>
      <c r="I20" s="6">
        <v>140</v>
      </c>
      <c r="J20" s="6">
        <v>261</v>
      </c>
      <c r="K20" s="6">
        <v>1395</v>
      </c>
      <c r="L20" s="6">
        <v>1277</v>
      </c>
      <c r="M20" s="6">
        <v>1124</v>
      </c>
      <c r="N20" s="6">
        <v>808</v>
      </c>
      <c r="O20" s="6">
        <v>644</v>
      </c>
      <c r="P20" s="6">
        <v>540</v>
      </c>
      <c r="Q20" s="23">
        <v>465</v>
      </c>
      <c r="R20" s="23">
        <v>401.83333333333331</v>
      </c>
      <c r="S20" s="23">
        <v>411.83333333333331</v>
      </c>
      <c r="T20" s="23">
        <v>453.58333333333331</v>
      </c>
      <c r="U20" s="6">
        <v>690.66666666666663</v>
      </c>
      <c r="V20" s="6">
        <v>1650.8333333333333</v>
      </c>
      <c r="W20" s="6">
        <v>1509.3333333333333</v>
      </c>
    </row>
    <row r="21" spans="1:23" x14ac:dyDescent="0.2">
      <c r="A21" s="1" t="s">
        <v>11</v>
      </c>
      <c r="B21" s="6">
        <v>157</v>
      </c>
      <c r="C21" s="6">
        <v>170</v>
      </c>
      <c r="D21" s="6">
        <v>314</v>
      </c>
      <c r="E21" s="6">
        <v>396</v>
      </c>
      <c r="F21" s="6">
        <v>376</v>
      </c>
      <c r="G21" s="6">
        <v>252</v>
      </c>
      <c r="H21" s="6">
        <v>170</v>
      </c>
      <c r="I21" s="6">
        <v>147</v>
      </c>
      <c r="J21" s="6">
        <v>252</v>
      </c>
      <c r="K21" s="6">
        <v>1321</v>
      </c>
      <c r="L21" s="6">
        <v>1268</v>
      </c>
      <c r="M21" s="6">
        <v>1083</v>
      </c>
      <c r="N21" s="6">
        <v>819</v>
      </c>
      <c r="O21" s="6">
        <v>598</v>
      </c>
      <c r="P21" s="6">
        <v>491</v>
      </c>
      <c r="Q21" s="23">
        <v>403</v>
      </c>
      <c r="R21" s="23">
        <v>307.33333333333331</v>
      </c>
      <c r="S21" s="23">
        <v>313.5</v>
      </c>
      <c r="T21" s="23">
        <v>364.75</v>
      </c>
      <c r="U21" s="6">
        <v>548.58333333333337</v>
      </c>
      <c r="V21" s="6">
        <v>1318.8333333333333</v>
      </c>
      <c r="W21" s="6">
        <v>1226</v>
      </c>
    </row>
    <row r="22" spans="1:23" x14ac:dyDescent="0.2">
      <c r="A22" s="1" t="s">
        <v>12</v>
      </c>
      <c r="B22" s="6">
        <v>124</v>
      </c>
      <c r="C22" s="6">
        <v>149</v>
      </c>
      <c r="D22" s="6">
        <v>239</v>
      </c>
      <c r="E22" s="6">
        <v>322</v>
      </c>
      <c r="F22" s="6">
        <v>334</v>
      </c>
      <c r="G22" s="6">
        <v>239</v>
      </c>
      <c r="H22" s="6">
        <v>150</v>
      </c>
      <c r="I22" s="6">
        <v>122</v>
      </c>
      <c r="J22" s="6">
        <v>231</v>
      </c>
      <c r="K22" s="6">
        <v>1222</v>
      </c>
      <c r="L22" s="6">
        <v>1216</v>
      </c>
      <c r="M22" s="6">
        <v>1045</v>
      </c>
      <c r="N22" s="6">
        <v>775</v>
      </c>
      <c r="O22" s="6">
        <v>576</v>
      </c>
      <c r="P22" s="6">
        <v>472</v>
      </c>
      <c r="Q22" s="23">
        <v>383</v>
      </c>
      <c r="R22" s="23">
        <v>293.41666666666669</v>
      </c>
      <c r="S22" s="23">
        <v>307.16666666666669</v>
      </c>
      <c r="T22" s="23">
        <v>342.5</v>
      </c>
      <c r="U22" s="6">
        <v>508.33333333333331</v>
      </c>
      <c r="V22" s="6">
        <v>1166.0833333333333</v>
      </c>
      <c r="W22" s="6">
        <v>1061.8333333333333</v>
      </c>
    </row>
    <row r="23" spans="1:23" x14ac:dyDescent="0.2">
      <c r="A23" s="1" t="s">
        <v>13</v>
      </c>
      <c r="B23" s="6">
        <v>147</v>
      </c>
      <c r="C23" s="6">
        <v>136</v>
      </c>
      <c r="D23" s="6">
        <v>187</v>
      </c>
      <c r="E23" s="6">
        <v>269</v>
      </c>
      <c r="F23" s="6">
        <v>295</v>
      </c>
      <c r="G23" s="6">
        <v>237</v>
      </c>
      <c r="H23" s="6">
        <v>177</v>
      </c>
      <c r="I23" s="6">
        <v>126</v>
      </c>
      <c r="J23" s="6">
        <v>193</v>
      </c>
      <c r="K23" s="6">
        <v>952</v>
      </c>
      <c r="L23" s="6">
        <v>995</v>
      </c>
      <c r="M23" s="6">
        <v>959</v>
      </c>
      <c r="N23" s="6">
        <v>738</v>
      </c>
      <c r="O23" s="6">
        <v>531</v>
      </c>
      <c r="P23" s="6">
        <v>452</v>
      </c>
      <c r="Q23" s="23">
        <v>373</v>
      </c>
      <c r="R23" s="23">
        <v>315.5</v>
      </c>
      <c r="S23" s="23">
        <v>286.83333333333331</v>
      </c>
      <c r="T23" s="23">
        <v>315.75</v>
      </c>
      <c r="U23" s="6">
        <v>451.5</v>
      </c>
      <c r="V23" s="6">
        <v>1068.5833333333333</v>
      </c>
      <c r="W23" s="6">
        <v>1009.1666666666666</v>
      </c>
    </row>
    <row r="24" spans="1:23" x14ac:dyDescent="0.2">
      <c r="A24" s="1" t="s">
        <v>14</v>
      </c>
      <c r="B24" s="6">
        <v>200</v>
      </c>
      <c r="C24" s="6">
        <v>179</v>
      </c>
      <c r="D24" s="6">
        <v>208</v>
      </c>
      <c r="E24" s="6">
        <v>253</v>
      </c>
      <c r="F24" s="6">
        <v>265</v>
      </c>
      <c r="G24" s="6">
        <v>245</v>
      </c>
      <c r="H24" s="6">
        <v>182</v>
      </c>
      <c r="I24" s="6">
        <v>148</v>
      </c>
      <c r="J24" s="6">
        <v>181</v>
      </c>
      <c r="K24" s="6">
        <v>717</v>
      </c>
      <c r="L24" s="6">
        <v>810</v>
      </c>
      <c r="M24" s="6">
        <v>821</v>
      </c>
      <c r="N24" s="6">
        <v>643</v>
      </c>
      <c r="O24" s="6">
        <v>451</v>
      </c>
      <c r="P24" s="6">
        <v>387</v>
      </c>
      <c r="Q24" s="23">
        <v>325</v>
      </c>
      <c r="R24" s="23">
        <v>267</v>
      </c>
      <c r="S24" s="23">
        <v>264</v>
      </c>
      <c r="T24" s="23">
        <v>290.16666666666669</v>
      </c>
      <c r="U24" s="6">
        <v>401.33333333333331</v>
      </c>
      <c r="V24" s="6">
        <v>899.16666666666663</v>
      </c>
      <c r="W24" s="6">
        <v>923.58333333333337</v>
      </c>
    </row>
    <row r="25" spans="1:23" x14ac:dyDescent="0.2">
      <c r="A25" s="1" t="s">
        <v>15</v>
      </c>
      <c r="B25" s="6">
        <v>241</v>
      </c>
      <c r="C25" s="6">
        <v>208</v>
      </c>
      <c r="D25" s="6">
        <v>205</v>
      </c>
      <c r="E25" s="6">
        <v>214</v>
      </c>
      <c r="F25" s="6">
        <v>229</v>
      </c>
      <c r="G25" s="6">
        <v>211</v>
      </c>
      <c r="H25" s="6">
        <v>199</v>
      </c>
      <c r="I25" s="6">
        <v>191</v>
      </c>
      <c r="J25" s="6">
        <v>186</v>
      </c>
      <c r="K25" s="6">
        <v>386</v>
      </c>
      <c r="L25" s="6">
        <v>429</v>
      </c>
      <c r="M25" s="6">
        <v>482</v>
      </c>
      <c r="N25" s="6">
        <v>461</v>
      </c>
      <c r="O25" s="6">
        <v>310</v>
      </c>
      <c r="P25" s="6">
        <v>242</v>
      </c>
      <c r="Q25" s="23">
        <v>178</v>
      </c>
      <c r="R25" s="23">
        <v>147.91666666666666</v>
      </c>
      <c r="S25" s="23">
        <v>138.33333333333334</v>
      </c>
      <c r="T25" s="23">
        <v>138.08333333333334</v>
      </c>
      <c r="U25" s="6">
        <v>181.75</v>
      </c>
      <c r="V25" s="6">
        <v>381.41666666666669</v>
      </c>
      <c r="W25" s="6">
        <v>495</v>
      </c>
    </row>
    <row r="26" spans="1:23" x14ac:dyDescent="0.2">
      <c r="U26" s="6"/>
      <c r="V26" s="6"/>
      <c r="W26" s="6"/>
    </row>
    <row r="27" spans="1:23" s="9" customFormat="1" x14ac:dyDescent="0.2">
      <c r="A27" s="8" t="s">
        <v>26</v>
      </c>
    </row>
    <row r="28" spans="1:23" x14ac:dyDescent="0.2">
      <c r="A28" s="1" t="s">
        <v>1</v>
      </c>
      <c r="B28" s="6">
        <v>1353</v>
      </c>
      <c r="C28" s="6">
        <v>1334</v>
      </c>
      <c r="D28" s="6">
        <v>2758</v>
      </c>
      <c r="E28" s="6">
        <v>3642</v>
      </c>
      <c r="F28" s="6">
        <v>3443</v>
      </c>
      <c r="G28" s="6">
        <v>2227</v>
      </c>
      <c r="H28" s="6">
        <v>1299</v>
      </c>
      <c r="I28" s="6">
        <v>914</v>
      </c>
      <c r="J28" s="6">
        <v>1815</v>
      </c>
      <c r="K28" s="6">
        <v>10468</v>
      </c>
      <c r="L28" s="6">
        <v>10003</v>
      </c>
      <c r="M28" s="6">
        <v>9122</v>
      </c>
      <c r="N28" s="6">
        <v>6937</v>
      </c>
      <c r="O28" s="6">
        <v>5406</v>
      </c>
      <c r="P28" s="6">
        <v>4397</v>
      </c>
      <c r="Q28" s="6">
        <v>3600</v>
      </c>
      <c r="R28" s="6">
        <v>2972</v>
      </c>
      <c r="S28" s="6">
        <v>2702</v>
      </c>
      <c r="T28" s="6">
        <v>3119</v>
      </c>
      <c r="U28" s="6">
        <v>4885</v>
      </c>
      <c r="V28" s="6">
        <v>10790</v>
      </c>
      <c r="W28" s="6">
        <v>10055</v>
      </c>
    </row>
    <row r="29" spans="1:23" x14ac:dyDescent="0.2">
      <c r="A29" s="1" t="s">
        <v>16</v>
      </c>
      <c r="B29" s="6">
        <v>1068</v>
      </c>
      <c r="C29" s="6">
        <v>1029</v>
      </c>
      <c r="D29" s="6">
        <v>2041</v>
      </c>
      <c r="E29" s="6">
        <v>2614</v>
      </c>
      <c r="F29" s="6">
        <v>2503</v>
      </c>
      <c r="G29" s="6">
        <v>1608</v>
      </c>
      <c r="H29" s="6">
        <v>953</v>
      </c>
      <c r="I29" s="6">
        <v>669</v>
      </c>
      <c r="J29" s="6">
        <v>1235</v>
      </c>
      <c r="K29" s="6">
        <v>6589</v>
      </c>
      <c r="L29" s="6">
        <v>6261</v>
      </c>
      <c r="M29" s="6">
        <v>5679</v>
      </c>
      <c r="N29" s="6">
        <v>4319</v>
      </c>
      <c r="O29" s="6">
        <v>3398</v>
      </c>
      <c r="P29" s="6">
        <v>2734</v>
      </c>
      <c r="Q29" s="6">
        <v>2226</v>
      </c>
      <c r="R29" s="6">
        <v>1885</v>
      </c>
      <c r="S29" s="6">
        <v>1680</v>
      </c>
      <c r="T29" s="6">
        <v>1965</v>
      </c>
      <c r="U29" s="6">
        <v>3081.1666666666665</v>
      </c>
      <c r="V29" s="6">
        <v>6918.583333333333</v>
      </c>
      <c r="W29" s="6">
        <v>6417.75</v>
      </c>
    </row>
    <row r="30" spans="1:23" x14ac:dyDescent="0.2">
      <c r="A30" s="1" t="s">
        <v>17</v>
      </c>
      <c r="B30" s="6">
        <v>285</v>
      </c>
      <c r="C30" s="6">
        <v>305</v>
      </c>
      <c r="D30" s="6">
        <v>717</v>
      </c>
      <c r="E30" s="6">
        <v>1027</v>
      </c>
      <c r="F30" s="6">
        <v>940</v>
      </c>
      <c r="G30" s="6">
        <v>619</v>
      </c>
      <c r="H30" s="6">
        <v>345</v>
      </c>
      <c r="I30" s="6">
        <v>244</v>
      </c>
      <c r="J30" s="6">
        <v>581</v>
      </c>
      <c r="K30" s="6">
        <v>3879</v>
      </c>
      <c r="L30" s="6">
        <v>3742</v>
      </c>
      <c r="M30" s="6">
        <v>3443</v>
      </c>
      <c r="N30" s="6">
        <v>2618</v>
      </c>
      <c r="O30" s="6">
        <v>2008</v>
      </c>
      <c r="P30" s="6">
        <v>1663</v>
      </c>
      <c r="Q30" s="6">
        <v>1375</v>
      </c>
      <c r="R30" s="6">
        <v>1087</v>
      </c>
      <c r="S30" s="6">
        <v>835</v>
      </c>
      <c r="T30" s="6">
        <v>1154</v>
      </c>
      <c r="U30" s="6">
        <v>1804</v>
      </c>
      <c r="V30" s="6">
        <v>3870.9166666666665</v>
      </c>
      <c r="W30" s="6">
        <v>3637</v>
      </c>
    </row>
    <row r="31" spans="1:23" x14ac:dyDescent="0.2">
      <c r="A31" s="1" t="s">
        <v>2</v>
      </c>
      <c r="B31" s="6">
        <v>796</v>
      </c>
      <c r="C31" s="6">
        <v>985</v>
      </c>
      <c r="D31" s="6">
        <v>1280</v>
      </c>
      <c r="E31" s="6">
        <v>1657</v>
      </c>
      <c r="F31" s="6">
        <v>1519</v>
      </c>
      <c r="G31" s="6">
        <v>1139</v>
      </c>
      <c r="H31" s="6">
        <v>933</v>
      </c>
      <c r="I31" s="6">
        <v>861</v>
      </c>
      <c r="J31" s="6">
        <v>1324</v>
      </c>
      <c r="K31" s="6">
        <v>4652</v>
      </c>
      <c r="L31" s="6">
        <v>4500</v>
      </c>
      <c r="M31" s="6">
        <v>3944</v>
      </c>
      <c r="N31" s="6">
        <v>2901</v>
      </c>
      <c r="O31" s="6">
        <v>2320</v>
      </c>
      <c r="P31" s="6">
        <v>2077</v>
      </c>
      <c r="Q31" s="6">
        <v>1742</v>
      </c>
      <c r="R31" s="6">
        <v>1352</v>
      </c>
      <c r="S31" s="6">
        <v>1469</v>
      </c>
      <c r="T31" s="6">
        <v>1523</v>
      </c>
      <c r="U31" s="6">
        <v>2352.583333333333</v>
      </c>
      <c r="V31" s="6">
        <v>5707</v>
      </c>
      <c r="W31" s="6">
        <v>5026.5833333333339</v>
      </c>
    </row>
    <row r="32" spans="1:23" x14ac:dyDescent="0.2">
      <c r="A32" s="1" t="s">
        <v>18</v>
      </c>
      <c r="B32" s="6">
        <v>61</v>
      </c>
      <c r="C32" s="6">
        <v>101</v>
      </c>
      <c r="D32" s="6">
        <v>239</v>
      </c>
      <c r="E32" s="6">
        <v>377</v>
      </c>
      <c r="F32" s="6">
        <v>321</v>
      </c>
      <c r="G32" s="6">
        <v>216</v>
      </c>
      <c r="H32" s="6">
        <v>212</v>
      </c>
      <c r="I32" s="6">
        <v>260</v>
      </c>
      <c r="J32" s="6">
        <v>441</v>
      </c>
      <c r="K32" s="6">
        <v>1599</v>
      </c>
      <c r="L32" s="6">
        <v>1555</v>
      </c>
      <c r="M32" s="6">
        <v>1437</v>
      </c>
      <c r="N32" s="6">
        <v>1071</v>
      </c>
      <c r="O32" s="6">
        <v>778</v>
      </c>
      <c r="P32" s="6">
        <v>656</v>
      </c>
      <c r="Q32" s="23">
        <v>468</v>
      </c>
      <c r="R32" s="2">
        <v>299</v>
      </c>
      <c r="S32" s="2">
        <v>357</v>
      </c>
      <c r="T32" s="6">
        <v>473</v>
      </c>
      <c r="U32" s="6">
        <v>991.75</v>
      </c>
      <c r="V32" s="6">
        <v>2487</v>
      </c>
      <c r="W32" s="6">
        <v>2262.5</v>
      </c>
    </row>
    <row r="33" spans="1:23" x14ac:dyDescent="0.2">
      <c r="A33" s="1" t="s">
        <v>19</v>
      </c>
      <c r="B33" s="6">
        <v>69</v>
      </c>
      <c r="C33" s="6">
        <v>85</v>
      </c>
      <c r="D33" s="6">
        <v>155</v>
      </c>
      <c r="E33" s="6">
        <v>189</v>
      </c>
      <c r="F33" s="6">
        <v>152</v>
      </c>
      <c r="G33" s="6">
        <v>85</v>
      </c>
      <c r="H33" s="6">
        <v>62</v>
      </c>
      <c r="I33" s="6">
        <v>68</v>
      </c>
      <c r="J33" s="6">
        <v>133</v>
      </c>
      <c r="K33" s="6">
        <v>462</v>
      </c>
      <c r="L33" s="6">
        <v>446</v>
      </c>
      <c r="M33" s="6">
        <v>362</v>
      </c>
      <c r="N33" s="6">
        <v>260</v>
      </c>
      <c r="O33" s="6">
        <v>227</v>
      </c>
      <c r="P33" s="6">
        <v>210</v>
      </c>
      <c r="Q33" s="23">
        <v>179</v>
      </c>
      <c r="R33" s="2">
        <v>134</v>
      </c>
      <c r="S33" s="2">
        <v>155</v>
      </c>
      <c r="T33" s="6">
        <v>144</v>
      </c>
      <c r="U33" s="6">
        <v>192</v>
      </c>
      <c r="V33" s="6">
        <v>474.91666666666669</v>
      </c>
      <c r="W33" s="6">
        <v>386.25</v>
      </c>
    </row>
    <row r="34" spans="1:23" x14ac:dyDescent="0.2">
      <c r="A34" s="1" t="s">
        <v>20</v>
      </c>
      <c r="B34" s="6">
        <v>78</v>
      </c>
      <c r="C34" s="6">
        <v>65</v>
      </c>
      <c r="D34" s="6">
        <v>67</v>
      </c>
      <c r="E34" s="6">
        <v>100</v>
      </c>
      <c r="F34" s="6">
        <v>94</v>
      </c>
      <c r="G34" s="6">
        <v>83</v>
      </c>
      <c r="H34" s="6">
        <v>56</v>
      </c>
      <c r="I34" s="6">
        <v>36</v>
      </c>
      <c r="J34" s="6">
        <v>23</v>
      </c>
      <c r="K34" s="6">
        <v>89</v>
      </c>
      <c r="L34" s="6">
        <v>131</v>
      </c>
      <c r="M34" s="6">
        <v>126</v>
      </c>
      <c r="N34" s="6">
        <v>90</v>
      </c>
      <c r="O34" s="6">
        <v>90</v>
      </c>
      <c r="P34" s="6">
        <v>75</v>
      </c>
      <c r="Q34" s="23">
        <v>104</v>
      </c>
      <c r="R34" s="2">
        <v>82</v>
      </c>
      <c r="S34" s="2">
        <v>84</v>
      </c>
      <c r="T34" s="6">
        <v>61</v>
      </c>
      <c r="U34" s="6">
        <v>83.583333333333329</v>
      </c>
      <c r="V34" s="6">
        <v>146.66666666666666</v>
      </c>
      <c r="W34" s="6">
        <v>127.91666666666667</v>
      </c>
    </row>
    <row r="35" spans="1:23" x14ac:dyDescent="0.2">
      <c r="A35" s="1" t="s">
        <v>21</v>
      </c>
      <c r="B35" s="6">
        <v>94</v>
      </c>
      <c r="C35" s="6">
        <v>91</v>
      </c>
      <c r="D35" s="6">
        <v>72</v>
      </c>
      <c r="E35" s="6">
        <v>95</v>
      </c>
      <c r="F35" s="6">
        <v>83</v>
      </c>
      <c r="G35" s="6">
        <v>74</v>
      </c>
      <c r="H35" s="6">
        <v>44</v>
      </c>
      <c r="I35" s="6">
        <v>23</v>
      </c>
      <c r="J35" s="6">
        <v>34</v>
      </c>
      <c r="K35" s="6">
        <v>119</v>
      </c>
      <c r="L35" s="6">
        <v>143</v>
      </c>
      <c r="M35" s="6">
        <v>127</v>
      </c>
      <c r="N35" s="6">
        <v>81</v>
      </c>
      <c r="O35" s="6">
        <v>60</v>
      </c>
      <c r="P35" s="6">
        <v>81</v>
      </c>
      <c r="Q35" s="23">
        <v>66</v>
      </c>
      <c r="R35" s="2">
        <v>51</v>
      </c>
      <c r="S35" s="2">
        <v>46</v>
      </c>
      <c r="T35" s="6">
        <v>52</v>
      </c>
      <c r="U35" s="6">
        <v>50.5</v>
      </c>
      <c r="V35" s="6">
        <v>128.5</v>
      </c>
      <c r="W35" s="6">
        <v>115.08333333333333</v>
      </c>
    </row>
    <row r="36" spans="1:23" x14ac:dyDescent="0.2">
      <c r="A36" s="1" t="s">
        <v>22</v>
      </c>
      <c r="B36" s="6">
        <v>257</v>
      </c>
      <c r="C36" s="6">
        <v>338</v>
      </c>
      <c r="D36" s="6">
        <v>372</v>
      </c>
      <c r="E36" s="6">
        <v>441</v>
      </c>
      <c r="F36" s="6">
        <v>467</v>
      </c>
      <c r="G36" s="6">
        <v>413</v>
      </c>
      <c r="H36" s="6">
        <v>359</v>
      </c>
      <c r="I36" s="6">
        <v>294</v>
      </c>
      <c r="J36" s="6">
        <v>403</v>
      </c>
      <c r="K36" s="6">
        <v>1273</v>
      </c>
      <c r="L36" s="6">
        <v>1077</v>
      </c>
      <c r="M36" s="6">
        <v>862</v>
      </c>
      <c r="N36" s="6">
        <v>637</v>
      </c>
      <c r="O36" s="6">
        <v>557</v>
      </c>
      <c r="P36" s="6">
        <v>524</v>
      </c>
      <c r="Q36" s="23">
        <v>464</v>
      </c>
      <c r="R36" s="2">
        <v>403</v>
      </c>
      <c r="S36" s="2">
        <v>440</v>
      </c>
      <c r="T36" s="6">
        <v>400</v>
      </c>
      <c r="U36" s="6">
        <v>535.16666666666663</v>
      </c>
      <c r="V36" s="6">
        <v>1051.4166666666667</v>
      </c>
      <c r="W36" s="6">
        <v>886.08333333333337</v>
      </c>
    </row>
    <row r="37" spans="1:23" x14ac:dyDescent="0.2">
      <c r="A37" s="1" t="s">
        <v>23</v>
      </c>
      <c r="B37" s="6">
        <v>100</v>
      </c>
      <c r="C37" s="6">
        <v>139</v>
      </c>
      <c r="D37" s="6">
        <v>160</v>
      </c>
      <c r="E37" s="6">
        <v>160</v>
      </c>
      <c r="F37" s="6">
        <v>111</v>
      </c>
      <c r="G37" s="6">
        <v>78</v>
      </c>
      <c r="H37" s="6">
        <v>52</v>
      </c>
      <c r="I37" s="6">
        <v>37</v>
      </c>
      <c r="J37" s="6">
        <v>81</v>
      </c>
      <c r="K37" s="6">
        <v>295</v>
      </c>
      <c r="L37" s="6">
        <v>327</v>
      </c>
      <c r="M37" s="6">
        <v>307</v>
      </c>
      <c r="N37" s="6">
        <v>224</v>
      </c>
      <c r="O37" s="6">
        <v>169</v>
      </c>
      <c r="P37" s="6">
        <v>170</v>
      </c>
      <c r="Q37" s="23">
        <v>147</v>
      </c>
      <c r="R37" s="2">
        <v>119</v>
      </c>
      <c r="S37" s="2">
        <v>115</v>
      </c>
      <c r="T37" s="6">
        <v>117</v>
      </c>
      <c r="U37" s="6">
        <v>157.83333333333334</v>
      </c>
      <c r="V37" s="6">
        <v>334.25</v>
      </c>
      <c r="W37" s="6">
        <v>245</v>
      </c>
    </row>
    <row r="38" spans="1:23" x14ac:dyDescent="0.2">
      <c r="A38" s="1" t="s">
        <v>24</v>
      </c>
      <c r="B38" s="6">
        <v>136</v>
      </c>
      <c r="C38" s="6">
        <v>167</v>
      </c>
      <c r="D38" s="6">
        <v>216</v>
      </c>
      <c r="E38" s="6">
        <v>296</v>
      </c>
      <c r="F38" s="6">
        <v>291</v>
      </c>
      <c r="G38" s="6">
        <v>191</v>
      </c>
      <c r="H38" s="6">
        <v>148</v>
      </c>
      <c r="I38" s="6">
        <v>143</v>
      </c>
      <c r="J38" s="6">
        <v>210</v>
      </c>
      <c r="K38" s="6">
        <v>816</v>
      </c>
      <c r="L38" s="6">
        <v>822</v>
      </c>
      <c r="M38" s="6">
        <v>724</v>
      </c>
      <c r="N38" s="6">
        <v>539</v>
      </c>
      <c r="O38" s="6">
        <v>439</v>
      </c>
      <c r="P38" s="6">
        <v>363</v>
      </c>
      <c r="Q38" s="23">
        <v>315</v>
      </c>
      <c r="R38" s="2">
        <v>264</v>
      </c>
      <c r="S38" s="2">
        <v>273</v>
      </c>
      <c r="T38" s="6">
        <v>276</v>
      </c>
      <c r="U38" s="6">
        <v>341.75</v>
      </c>
      <c r="V38" s="6">
        <v>1083.5</v>
      </c>
      <c r="W38" s="6">
        <v>1003.75</v>
      </c>
    </row>
    <row r="39" spans="1:23" x14ac:dyDescent="0.2">
      <c r="Q39" s="23"/>
      <c r="T39" s="6"/>
      <c r="U39" s="6"/>
      <c r="V39" s="6"/>
      <c r="W39" s="6"/>
    </row>
    <row r="40" spans="1:23" x14ac:dyDescent="0.2">
      <c r="T40" s="2" t="s">
        <v>76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4"/>
  <sheetViews>
    <sheetView workbookViewId="0">
      <pane xSplit="1" ySplit="2" topLeftCell="B3" activePane="bottomRight" state="frozen"/>
      <selection activeCell="BY4" sqref="BY4"/>
      <selection pane="topRight" activeCell="BY4" sqref="BY4"/>
      <selection pane="bottomLeft" activeCell="BY4" sqref="BY4"/>
      <selection pane="bottomRight" activeCell="W5" sqref="W5"/>
    </sheetView>
  </sheetViews>
  <sheetFormatPr defaultColWidth="9.33203125" defaultRowHeight="12.75" x14ac:dyDescent="0.2"/>
  <cols>
    <col min="1" max="1" width="27.1640625" style="1" customWidth="1"/>
    <col min="2" max="17" width="8.33203125" style="2" customWidth="1"/>
    <col min="18" max="19" width="9.33203125" style="2"/>
    <col min="20" max="20" width="9.6640625" style="2" customWidth="1"/>
    <col min="21" max="22" width="9.33203125" style="2"/>
    <col min="23" max="23" width="9.83203125" style="2" bestFit="1" customWidth="1"/>
    <col min="24" max="16384" width="9.33203125" style="2"/>
  </cols>
  <sheetData>
    <row r="1" spans="1:23" ht="50.25" customHeight="1" x14ac:dyDescent="0.25">
      <c r="A1" s="10" t="s">
        <v>31</v>
      </c>
    </row>
    <row r="2" spans="1:23" s="3" customFormat="1" x14ac:dyDescent="0.2">
      <c r="A2" s="18"/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  <c r="W2" s="17">
        <v>2021</v>
      </c>
    </row>
    <row r="3" spans="1:23" x14ac:dyDescent="0.2">
      <c r="A3" s="11" t="s">
        <v>38</v>
      </c>
    </row>
    <row r="4" spans="1:23" x14ac:dyDescent="0.2">
      <c r="A4" s="8" t="s">
        <v>4</v>
      </c>
    </row>
    <row r="5" spans="1:23" x14ac:dyDescent="0.2">
      <c r="A5" s="5" t="s">
        <v>34</v>
      </c>
      <c r="B5" s="6">
        <v>218</v>
      </c>
      <c r="C5" s="6">
        <v>330</v>
      </c>
      <c r="D5" s="6">
        <v>809</v>
      </c>
      <c r="E5" s="6">
        <v>1096</v>
      </c>
      <c r="F5" s="6">
        <v>846</v>
      </c>
      <c r="G5" s="6">
        <v>461</v>
      </c>
      <c r="H5" s="6">
        <v>269</v>
      </c>
      <c r="I5" s="6">
        <v>219</v>
      </c>
      <c r="J5" s="6">
        <v>628</v>
      </c>
      <c r="K5" s="6">
        <v>3333</v>
      </c>
      <c r="L5" s="6">
        <v>2859</v>
      </c>
      <c r="M5" s="6">
        <v>2385</v>
      </c>
      <c r="N5" s="6">
        <v>1556</v>
      </c>
      <c r="O5" s="6">
        <v>1213</v>
      </c>
      <c r="P5" s="6">
        <v>1013</v>
      </c>
      <c r="Q5" s="6">
        <v>800</v>
      </c>
      <c r="R5" s="2">
        <v>580</v>
      </c>
      <c r="S5" s="2">
        <v>578</v>
      </c>
      <c r="T5" s="2">
        <v>707</v>
      </c>
      <c r="U5" s="6">
        <v>1168.5</v>
      </c>
      <c r="V5" s="6">
        <v>2677.8333333333335</v>
      </c>
      <c r="W5" s="6">
        <v>2257.6666666666702</v>
      </c>
    </row>
    <row r="6" spans="1:23" x14ac:dyDescent="0.2">
      <c r="A6" s="5" t="s">
        <v>35</v>
      </c>
      <c r="B6" s="6">
        <v>292</v>
      </c>
      <c r="C6" s="6">
        <v>327</v>
      </c>
      <c r="D6" s="6">
        <v>726</v>
      </c>
      <c r="E6" s="6">
        <v>967</v>
      </c>
      <c r="F6" s="6">
        <v>858</v>
      </c>
      <c r="G6" s="6">
        <v>495</v>
      </c>
      <c r="H6" s="6">
        <v>325</v>
      </c>
      <c r="I6" s="6">
        <v>259</v>
      </c>
      <c r="J6" s="6">
        <v>616</v>
      </c>
      <c r="K6" s="6">
        <v>3657</v>
      </c>
      <c r="L6" s="6">
        <v>3298</v>
      </c>
      <c r="M6" s="6">
        <v>2732</v>
      </c>
      <c r="N6" s="6">
        <v>1991</v>
      </c>
      <c r="O6" s="6">
        <v>1473</v>
      </c>
      <c r="P6" s="6">
        <v>1205</v>
      </c>
      <c r="Q6" s="6">
        <v>1010</v>
      </c>
      <c r="R6" s="2">
        <v>871</v>
      </c>
      <c r="S6" s="2">
        <v>932</v>
      </c>
      <c r="T6" s="6">
        <v>1117</v>
      </c>
      <c r="U6" s="6">
        <v>1877</v>
      </c>
      <c r="V6" s="6">
        <v>4402.166666666667</v>
      </c>
      <c r="W6" s="6">
        <v>4035.75</v>
      </c>
    </row>
    <row r="7" spans="1:23" x14ac:dyDescent="0.2">
      <c r="A7" s="12" t="s">
        <v>36</v>
      </c>
      <c r="B7" s="13">
        <v>272</v>
      </c>
      <c r="C7" s="13">
        <v>261</v>
      </c>
      <c r="D7" s="13">
        <v>400</v>
      </c>
      <c r="E7" s="13">
        <v>527</v>
      </c>
      <c r="F7" s="13">
        <v>566</v>
      </c>
      <c r="G7" s="13">
        <v>435</v>
      </c>
      <c r="H7" s="13">
        <v>323</v>
      </c>
      <c r="I7" s="13">
        <v>269</v>
      </c>
      <c r="J7" s="13">
        <v>416</v>
      </c>
      <c r="K7" s="13">
        <v>2065</v>
      </c>
      <c r="L7" s="13">
        <v>2092</v>
      </c>
      <c r="M7" s="13">
        <v>1940</v>
      </c>
      <c r="N7" s="13">
        <v>1491</v>
      </c>
      <c r="O7" s="13">
        <v>953</v>
      </c>
      <c r="P7" s="13">
        <v>749</v>
      </c>
      <c r="Q7" s="13">
        <v>597</v>
      </c>
      <c r="R7" s="25">
        <v>476</v>
      </c>
      <c r="S7" s="25">
        <v>487</v>
      </c>
      <c r="T7" s="25">
        <v>576</v>
      </c>
      <c r="U7" s="13">
        <v>861.5</v>
      </c>
      <c r="V7" s="13">
        <v>1994.75</v>
      </c>
      <c r="W7" s="13">
        <v>1939.9166666666667</v>
      </c>
    </row>
    <row r="8" spans="1:23" x14ac:dyDescent="0.2">
      <c r="A8" s="1" t="s">
        <v>0</v>
      </c>
      <c r="B8" s="6">
        <v>782</v>
      </c>
      <c r="C8" s="6">
        <v>918</v>
      </c>
      <c r="D8" s="6">
        <v>1935</v>
      </c>
      <c r="E8" s="6">
        <v>2590</v>
      </c>
      <c r="F8" s="6">
        <v>2270</v>
      </c>
      <c r="G8" s="6">
        <v>1391</v>
      </c>
      <c r="H8" s="6">
        <v>917</v>
      </c>
      <c r="I8" s="6">
        <v>747</v>
      </c>
      <c r="J8" s="6">
        <v>1660</v>
      </c>
      <c r="K8" s="6">
        <v>9055</v>
      </c>
      <c r="L8" s="6">
        <v>8249</v>
      </c>
      <c r="M8" s="6">
        <v>7057</v>
      </c>
      <c r="N8" s="6">
        <v>5038</v>
      </c>
      <c r="O8" s="6">
        <v>3639</v>
      </c>
      <c r="P8" s="6">
        <v>2967</v>
      </c>
      <c r="Q8" s="6">
        <v>2407</v>
      </c>
      <c r="R8" s="6">
        <f t="shared" ref="R8:W8" si="0">SUM(R5:R7)</f>
        <v>1927</v>
      </c>
      <c r="S8" s="6">
        <f t="shared" si="0"/>
        <v>1997</v>
      </c>
      <c r="T8" s="6">
        <f t="shared" si="0"/>
        <v>2400</v>
      </c>
      <c r="U8" s="6">
        <f t="shared" si="0"/>
        <v>3907</v>
      </c>
      <c r="V8" s="6">
        <f t="shared" si="0"/>
        <v>9074.75</v>
      </c>
      <c r="W8" s="6">
        <f t="shared" si="0"/>
        <v>8233.3333333333358</v>
      </c>
    </row>
    <row r="9" spans="1:23" x14ac:dyDescent="0.2">
      <c r="A9" s="8"/>
    </row>
    <row r="10" spans="1:23" x14ac:dyDescent="0.2">
      <c r="A10" s="8" t="s">
        <v>3</v>
      </c>
    </row>
    <row r="11" spans="1:23" x14ac:dyDescent="0.2">
      <c r="A11" s="5" t="s">
        <v>34</v>
      </c>
      <c r="B11" s="6">
        <v>407</v>
      </c>
      <c r="C11" s="6">
        <v>470</v>
      </c>
      <c r="D11" s="6">
        <v>824</v>
      </c>
      <c r="E11" s="6">
        <v>1094</v>
      </c>
      <c r="F11" s="6">
        <v>1081</v>
      </c>
      <c r="G11" s="6">
        <v>730</v>
      </c>
      <c r="H11" s="6">
        <v>452</v>
      </c>
      <c r="I11" s="6">
        <v>336</v>
      </c>
      <c r="J11" s="6">
        <v>526</v>
      </c>
      <c r="K11" s="6">
        <v>2182</v>
      </c>
      <c r="L11" s="6">
        <v>2108</v>
      </c>
      <c r="M11" s="6">
        <v>1954</v>
      </c>
      <c r="N11" s="6">
        <v>1496</v>
      </c>
      <c r="O11" s="6">
        <v>1326</v>
      </c>
      <c r="P11" s="6">
        <v>1132</v>
      </c>
      <c r="Q11" s="6">
        <v>936</v>
      </c>
      <c r="R11" s="2">
        <v>726</v>
      </c>
      <c r="S11" s="2">
        <v>617</v>
      </c>
      <c r="T11" s="2">
        <v>643</v>
      </c>
      <c r="U11" s="6">
        <v>1051.3333333333333</v>
      </c>
      <c r="V11" s="6">
        <v>2330.75</v>
      </c>
      <c r="W11" s="6">
        <v>1956.75</v>
      </c>
    </row>
    <row r="12" spans="1:23" x14ac:dyDescent="0.2">
      <c r="A12" s="5" t="s">
        <v>35</v>
      </c>
      <c r="B12" s="6">
        <v>520</v>
      </c>
      <c r="C12" s="6">
        <v>520</v>
      </c>
      <c r="D12" s="6">
        <v>839</v>
      </c>
      <c r="E12" s="6">
        <v>1084</v>
      </c>
      <c r="F12" s="6">
        <v>1054</v>
      </c>
      <c r="G12" s="6">
        <v>749</v>
      </c>
      <c r="H12" s="6">
        <v>478</v>
      </c>
      <c r="I12" s="6">
        <v>374</v>
      </c>
      <c r="J12" s="6">
        <v>579</v>
      </c>
      <c r="K12" s="6">
        <v>2672</v>
      </c>
      <c r="L12" s="6">
        <v>2789</v>
      </c>
      <c r="M12" s="6">
        <v>2689</v>
      </c>
      <c r="N12" s="6">
        <v>2178</v>
      </c>
      <c r="O12" s="6">
        <v>1846</v>
      </c>
      <c r="P12" s="6">
        <v>1572</v>
      </c>
      <c r="Q12" s="6">
        <v>1337</v>
      </c>
      <c r="R12" s="6">
        <v>1123</v>
      </c>
      <c r="S12" s="6">
        <v>1048</v>
      </c>
      <c r="T12" s="6">
        <v>1089</v>
      </c>
      <c r="U12" s="6">
        <v>1598</v>
      </c>
      <c r="V12" s="6">
        <v>3570.3333333333335</v>
      </c>
      <c r="W12" s="6">
        <v>3342.3333333333335</v>
      </c>
    </row>
    <row r="13" spans="1:23" x14ac:dyDescent="0.2">
      <c r="A13" s="12" t="s">
        <v>36</v>
      </c>
      <c r="B13" s="13">
        <v>440</v>
      </c>
      <c r="C13" s="13">
        <v>411</v>
      </c>
      <c r="D13" s="13">
        <v>440</v>
      </c>
      <c r="E13" s="13">
        <v>530</v>
      </c>
      <c r="F13" s="13">
        <v>557</v>
      </c>
      <c r="G13" s="13">
        <v>497</v>
      </c>
      <c r="H13" s="13">
        <v>385</v>
      </c>
      <c r="I13" s="13">
        <v>317</v>
      </c>
      <c r="J13" s="13">
        <v>375</v>
      </c>
      <c r="K13" s="13">
        <v>1212</v>
      </c>
      <c r="L13" s="13">
        <v>1358</v>
      </c>
      <c r="M13" s="13">
        <v>1366</v>
      </c>
      <c r="N13" s="13">
        <v>1126</v>
      </c>
      <c r="O13" s="13">
        <v>915</v>
      </c>
      <c r="P13" s="13">
        <v>804</v>
      </c>
      <c r="Q13" s="13">
        <v>662</v>
      </c>
      <c r="R13" s="13">
        <v>548</v>
      </c>
      <c r="S13" s="25">
        <v>509</v>
      </c>
      <c r="T13" s="25">
        <v>511</v>
      </c>
      <c r="U13" s="13">
        <v>681.41666666666663</v>
      </c>
      <c r="V13" s="13">
        <v>1520</v>
      </c>
      <c r="W13" s="13">
        <v>1549.6666666666667</v>
      </c>
    </row>
    <row r="14" spans="1:23" x14ac:dyDescent="0.2">
      <c r="A14" s="1" t="s">
        <v>0</v>
      </c>
      <c r="B14" s="6">
        <v>1367</v>
      </c>
      <c r="C14" s="6">
        <v>1401</v>
      </c>
      <c r="D14" s="6">
        <v>2103</v>
      </c>
      <c r="E14" s="6">
        <v>2708</v>
      </c>
      <c r="F14" s="6">
        <v>2692</v>
      </c>
      <c r="G14" s="6">
        <v>1976</v>
      </c>
      <c r="H14" s="6">
        <v>1315</v>
      </c>
      <c r="I14" s="6">
        <v>1027</v>
      </c>
      <c r="J14" s="6">
        <v>1479</v>
      </c>
      <c r="K14" s="6">
        <v>6066</v>
      </c>
      <c r="L14" s="6">
        <v>6254</v>
      </c>
      <c r="M14" s="6">
        <v>6009</v>
      </c>
      <c r="N14" s="6">
        <v>4800</v>
      </c>
      <c r="O14" s="6">
        <v>4087</v>
      </c>
      <c r="P14" s="6">
        <v>3508</v>
      </c>
      <c r="Q14" s="6">
        <v>2934</v>
      </c>
      <c r="R14" s="6">
        <f t="shared" ref="R14:W14" si="1">SUM(R11:R13)</f>
        <v>2397</v>
      </c>
      <c r="S14" s="6">
        <f t="shared" si="1"/>
        <v>2174</v>
      </c>
      <c r="T14" s="6">
        <f t="shared" si="1"/>
        <v>2243</v>
      </c>
      <c r="U14" s="6">
        <f t="shared" si="1"/>
        <v>3330.7499999999995</v>
      </c>
      <c r="V14" s="6">
        <f t="shared" si="1"/>
        <v>7421.0833333333339</v>
      </c>
      <c r="W14" s="6">
        <f t="shared" si="1"/>
        <v>6848.7500000000009</v>
      </c>
    </row>
    <row r="17" spans="1:23" x14ac:dyDescent="0.2">
      <c r="A17" s="11" t="s">
        <v>39</v>
      </c>
    </row>
    <row r="18" spans="1:23" x14ac:dyDescent="0.2">
      <c r="A18" s="8" t="s">
        <v>4</v>
      </c>
    </row>
    <row r="19" spans="1:23" x14ac:dyDescent="0.2">
      <c r="A19" s="1" t="s">
        <v>33</v>
      </c>
      <c r="B19" s="6">
        <v>56</v>
      </c>
      <c r="C19" s="6">
        <v>85</v>
      </c>
      <c r="D19" s="6">
        <v>191</v>
      </c>
      <c r="E19" s="6">
        <v>234</v>
      </c>
      <c r="F19" s="6">
        <v>151</v>
      </c>
      <c r="G19" s="6">
        <v>79</v>
      </c>
      <c r="H19" s="6">
        <v>44</v>
      </c>
      <c r="I19" s="6">
        <v>38</v>
      </c>
      <c r="J19" s="6">
        <v>106</v>
      </c>
      <c r="K19" s="6">
        <v>441</v>
      </c>
      <c r="L19" s="6">
        <v>290</v>
      </c>
      <c r="M19" s="6">
        <v>200</v>
      </c>
      <c r="N19" s="6">
        <v>135</v>
      </c>
      <c r="O19" s="6">
        <v>104</v>
      </c>
      <c r="P19" s="6">
        <v>80</v>
      </c>
      <c r="Q19" s="23">
        <v>67</v>
      </c>
      <c r="R19" s="2">
        <v>40</v>
      </c>
      <c r="S19" s="2">
        <v>34</v>
      </c>
      <c r="T19" s="26">
        <v>44.75</v>
      </c>
      <c r="U19" s="23">
        <v>55.916666666666664</v>
      </c>
      <c r="V19" s="6">
        <v>129.25</v>
      </c>
      <c r="W19" s="6">
        <v>96.75</v>
      </c>
    </row>
    <row r="20" spans="1:23" x14ac:dyDescent="0.2">
      <c r="A20" s="1" t="s">
        <v>6</v>
      </c>
      <c r="B20" s="6">
        <v>92</v>
      </c>
      <c r="C20" s="6">
        <v>143</v>
      </c>
      <c r="D20" s="6">
        <v>366</v>
      </c>
      <c r="E20" s="6">
        <v>509</v>
      </c>
      <c r="F20" s="6">
        <v>392</v>
      </c>
      <c r="G20" s="6">
        <v>207</v>
      </c>
      <c r="H20" s="6">
        <v>119</v>
      </c>
      <c r="I20" s="6">
        <v>86</v>
      </c>
      <c r="J20" s="6">
        <v>269</v>
      </c>
      <c r="K20" s="6">
        <v>1408</v>
      </c>
      <c r="L20" s="6">
        <v>1249</v>
      </c>
      <c r="M20" s="6">
        <v>1105</v>
      </c>
      <c r="N20" s="6">
        <v>697</v>
      </c>
      <c r="O20" s="6">
        <v>564</v>
      </c>
      <c r="P20" s="6">
        <v>453</v>
      </c>
      <c r="Q20" s="23">
        <v>357</v>
      </c>
      <c r="R20" s="2">
        <v>236</v>
      </c>
      <c r="S20" s="2">
        <v>227</v>
      </c>
      <c r="T20" s="26">
        <v>260.16666666666669</v>
      </c>
      <c r="U20" s="23">
        <v>403.83333333333331</v>
      </c>
      <c r="V20" s="6">
        <v>929.91666666666663</v>
      </c>
      <c r="W20" s="6">
        <v>790.41666666666663</v>
      </c>
    </row>
    <row r="21" spans="1:23" x14ac:dyDescent="0.2">
      <c r="A21" s="1" t="s">
        <v>7</v>
      </c>
      <c r="B21" s="6">
        <v>70</v>
      </c>
      <c r="C21" s="6">
        <v>103</v>
      </c>
      <c r="D21" s="6">
        <v>252</v>
      </c>
      <c r="E21" s="6">
        <v>354</v>
      </c>
      <c r="F21" s="6">
        <v>302</v>
      </c>
      <c r="G21" s="6">
        <v>175</v>
      </c>
      <c r="H21" s="6">
        <v>107</v>
      </c>
      <c r="I21" s="6">
        <v>95</v>
      </c>
      <c r="J21" s="6">
        <v>253</v>
      </c>
      <c r="K21" s="6">
        <v>1484</v>
      </c>
      <c r="L21" s="6">
        <v>1321</v>
      </c>
      <c r="M21" s="6">
        <v>1080</v>
      </c>
      <c r="N21" s="6">
        <v>725</v>
      </c>
      <c r="O21" s="6">
        <v>545</v>
      </c>
      <c r="P21" s="6">
        <v>480</v>
      </c>
      <c r="Q21" s="23">
        <v>376</v>
      </c>
      <c r="R21" s="2">
        <v>303</v>
      </c>
      <c r="S21" s="2">
        <v>317</v>
      </c>
      <c r="T21" s="26">
        <v>402.25</v>
      </c>
      <c r="U21" s="23">
        <v>708.75</v>
      </c>
      <c r="V21" s="6">
        <v>1618</v>
      </c>
      <c r="W21" s="6">
        <v>1370.5</v>
      </c>
    </row>
    <row r="22" spans="1:23" x14ac:dyDescent="0.2">
      <c r="A22" s="1" t="s">
        <v>8</v>
      </c>
      <c r="B22" s="6">
        <v>68</v>
      </c>
      <c r="C22" s="6">
        <v>80</v>
      </c>
      <c r="D22" s="6">
        <v>187</v>
      </c>
      <c r="E22" s="6">
        <v>264</v>
      </c>
      <c r="F22" s="6">
        <v>264</v>
      </c>
      <c r="G22" s="6">
        <v>141</v>
      </c>
      <c r="H22" s="6">
        <v>85</v>
      </c>
      <c r="I22" s="6">
        <v>70</v>
      </c>
      <c r="J22" s="6">
        <v>192</v>
      </c>
      <c r="K22" s="6">
        <v>1151</v>
      </c>
      <c r="L22" s="6">
        <v>1078</v>
      </c>
      <c r="M22" s="6">
        <v>907</v>
      </c>
      <c r="N22" s="6">
        <v>684</v>
      </c>
      <c r="O22" s="6">
        <v>508</v>
      </c>
      <c r="P22" s="6">
        <v>414</v>
      </c>
      <c r="Q22" s="23">
        <v>342</v>
      </c>
      <c r="R22" s="2">
        <v>301</v>
      </c>
      <c r="S22" s="2">
        <v>318</v>
      </c>
      <c r="T22" s="26">
        <v>364.33333333333331</v>
      </c>
      <c r="U22" s="23">
        <v>634.83333333333337</v>
      </c>
      <c r="V22" s="6">
        <v>1525.6666666666667</v>
      </c>
      <c r="W22" s="6">
        <v>1405.1666666666667</v>
      </c>
    </row>
    <row r="23" spans="1:23" x14ac:dyDescent="0.2">
      <c r="A23" s="1" t="s">
        <v>9</v>
      </c>
      <c r="B23" s="6">
        <v>71</v>
      </c>
      <c r="C23" s="6">
        <v>82</v>
      </c>
      <c r="D23" s="6">
        <v>182</v>
      </c>
      <c r="E23" s="6">
        <v>237</v>
      </c>
      <c r="F23" s="6">
        <v>203</v>
      </c>
      <c r="G23" s="6">
        <v>118</v>
      </c>
      <c r="H23" s="6">
        <v>80</v>
      </c>
      <c r="I23" s="6">
        <v>58</v>
      </c>
      <c r="J23" s="6">
        <v>148</v>
      </c>
      <c r="K23" s="6">
        <v>910</v>
      </c>
      <c r="L23" s="6">
        <v>817</v>
      </c>
      <c r="M23" s="6">
        <v>703</v>
      </c>
      <c r="N23" s="6">
        <v>502</v>
      </c>
      <c r="O23" s="6">
        <v>391</v>
      </c>
      <c r="P23" s="6">
        <v>304</v>
      </c>
      <c r="Q23" s="23">
        <v>263</v>
      </c>
      <c r="R23" s="2">
        <v>236</v>
      </c>
      <c r="S23" s="2">
        <v>262</v>
      </c>
      <c r="T23" s="26">
        <v>330.66666666666669</v>
      </c>
      <c r="U23" s="23">
        <v>543.33333333333337</v>
      </c>
      <c r="V23" s="6">
        <v>1202.25</v>
      </c>
      <c r="W23" s="6">
        <v>1096.3333333333333</v>
      </c>
    </row>
    <row r="24" spans="1:23" x14ac:dyDescent="0.2">
      <c r="A24" s="1" t="s">
        <v>10</v>
      </c>
      <c r="B24" s="6">
        <v>84</v>
      </c>
      <c r="C24" s="6">
        <v>90</v>
      </c>
      <c r="D24" s="6">
        <v>190</v>
      </c>
      <c r="E24" s="6">
        <v>255</v>
      </c>
      <c r="F24" s="6">
        <v>201</v>
      </c>
      <c r="G24" s="6">
        <v>112</v>
      </c>
      <c r="H24" s="6">
        <v>75</v>
      </c>
      <c r="I24" s="6">
        <v>57</v>
      </c>
      <c r="J24" s="6">
        <v>135</v>
      </c>
      <c r="K24" s="6">
        <v>798</v>
      </c>
      <c r="L24" s="6">
        <v>679</v>
      </c>
      <c r="M24" s="6">
        <v>566</v>
      </c>
      <c r="N24" s="6">
        <v>393</v>
      </c>
      <c r="O24" s="6">
        <v>301</v>
      </c>
      <c r="P24" s="6">
        <v>253</v>
      </c>
      <c r="Q24" s="23">
        <v>212</v>
      </c>
      <c r="R24" s="2">
        <v>193</v>
      </c>
      <c r="S24" s="2">
        <v>214</v>
      </c>
      <c r="T24" s="26">
        <v>241.83333333333334</v>
      </c>
      <c r="U24" s="23">
        <v>386</v>
      </c>
      <c r="V24" s="6">
        <v>929.66666666666663</v>
      </c>
      <c r="W24" s="6">
        <v>845.58333333333337</v>
      </c>
    </row>
    <row r="25" spans="1:23" x14ac:dyDescent="0.2">
      <c r="A25" s="1" t="s">
        <v>11</v>
      </c>
      <c r="B25" s="6">
        <v>69</v>
      </c>
      <c r="C25" s="6">
        <v>75</v>
      </c>
      <c r="D25" s="6">
        <v>166</v>
      </c>
      <c r="E25" s="6">
        <v>211</v>
      </c>
      <c r="F25" s="6">
        <v>190</v>
      </c>
      <c r="G25" s="6">
        <v>125</v>
      </c>
      <c r="H25" s="6">
        <v>85</v>
      </c>
      <c r="I25" s="6">
        <v>74</v>
      </c>
      <c r="J25" s="6">
        <v>141</v>
      </c>
      <c r="K25" s="6">
        <v>798</v>
      </c>
      <c r="L25" s="6">
        <v>723</v>
      </c>
      <c r="M25" s="6">
        <v>557</v>
      </c>
      <c r="N25" s="6">
        <v>412</v>
      </c>
      <c r="O25" s="6">
        <v>274</v>
      </c>
      <c r="P25" s="6">
        <v>233</v>
      </c>
      <c r="Q25" s="23">
        <v>193</v>
      </c>
      <c r="R25" s="2">
        <v>141</v>
      </c>
      <c r="S25" s="2">
        <v>138</v>
      </c>
      <c r="T25" s="26">
        <v>180.41666666666666</v>
      </c>
      <c r="U25" s="23">
        <v>312.83333333333331</v>
      </c>
      <c r="V25" s="6">
        <v>744.58333333333337</v>
      </c>
      <c r="W25" s="6">
        <v>688.66666666666663</v>
      </c>
    </row>
    <row r="26" spans="1:23" x14ac:dyDescent="0.2">
      <c r="A26" s="1" t="s">
        <v>12</v>
      </c>
      <c r="B26" s="6">
        <v>53</v>
      </c>
      <c r="C26" s="6">
        <v>63</v>
      </c>
      <c r="D26" s="6">
        <v>128</v>
      </c>
      <c r="E26" s="6">
        <v>172</v>
      </c>
      <c r="F26" s="6">
        <v>181</v>
      </c>
      <c r="G26" s="6">
        <v>119</v>
      </c>
      <c r="H26" s="6">
        <v>64</v>
      </c>
      <c r="I26" s="6">
        <v>55</v>
      </c>
      <c r="J26" s="6">
        <v>122</v>
      </c>
      <c r="K26" s="6">
        <v>749</v>
      </c>
      <c r="L26" s="6">
        <v>733</v>
      </c>
      <c r="M26" s="6">
        <v>607</v>
      </c>
      <c r="N26" s="6">
        <v>429</v>
      </c>
      <c r="O26" s="6">
        <v>268</v>
      </c>
      <c r="P26" s="6">
        <v>207</v>
      </c>
      <c r="Q26" s="23">
        <v>166</v>
      </c>
      <c r="R26" s="2">
        <v>121</v>
      </c>
      <c r="S26" s="2">
        <v>138</v>
      </c>
      <c r="T26" s="26">
        <v>174.83333333333334</v>
      </c>
      <c r="U26" s="23">
        <v>282.66666666666669</v>
      </c>
      <c r="V26" s="6">
        <v>629.91666666666663</v>
      </c>
      <c r="W26" s="6">
        <v>577.33333333333337</v>
      </c>
    </row>
    <row r="27" spans="1:23" x14ac:dyDescent="0.2">
      <c r="A27" s="1" t="s">
        <v>13</v>
      </c>
      <c r="B27" s="6">
        <v>55</v>
      </c>
      <c r="C27" s="6">
        <v>57</v>
      </c>
      <c r="D27" s="6">
        <v>100</v>
      </c>
      <c r="E27" s="6">
        <v>139</v>
      </c>
      <c r="F27" s="6">
        <v>153</v>
      </c>
      <c r="G27" s="6">
        <v>111</v>
      </c>
      <c r="H27" s="6">
        <v>85</v>
      </c>
      <c r="I27" s="6">
        <v>56</v>
      </c>
      <c r="J27" s="6">
        <v>111</v>
      </c>
      <c r="K27" s="6">
        <v>611</v>
      </c>
      <c r="L27" s="6">
        <v>578</v>
      </c>
      <c r="M27" s="6">
        <v>535</v>
      </c>
      <c r="N27" s="6">
        <v>405</v>
      </c>
      <c r="O27" s="6">
        <v>266</v>
      </c>
      <c r="P27" s="6">
        <v>223</v>
      </c>
      <c r="Q27" s="23">
        <v>187</v>
      </c>
      <c r="R27" s="2">
        <v>150</v>
      </c>
      <c r="S27" s="2">
        <v>139</v>
      </c>
      <c r="T27" s="26">
        <v>166.91666666666666</v>
      </c>
      <c r="U27" s="23">
        <v>248.16666666666666</v>
      </c>
      <c r="V27" s="6">
        <v>575.16666666666663</v>
      </c>
      <c r="W27" s="6">
        <v>519.83333333333337</v>
      </c>
    </row>
    <row r="28" spans="1:23" x14ac:dyDescent="0.2">
      <c r="A28" s="1" t="s">
        <v>14</v>
      </c>
      <c r="B28" s="6">
        <v>68</v>
      </c>
      <c r="C28" s="6">
        <v>65</v>
      </c>
      <c r="D28" s="6">
        <v>88</v>
      </c>
      <c r="E28" s="6">
        <v>122</v>
      </c>
      <c r="F28" s="6">
        <v>126</v>
      </c>
      <c r="G28" s="6">
        <v>108</v>
      </c>
      <c r="H28" s="6">
        <v>79</v>
      </c>
      <c r="I28" s="6">
        <v>64</v>
      </c>
      <c r="J28" s="6">
        <v>95</v>
      </c>
      <c r="K28" s="6">
        <v>458</v>
      </c>
      <c r="L28" s="6">
        <v>506</v>
      </c>
      <c r="M28" s="6">
        <v>489</v>
      </c>
      <c r="N28" s="6">
        <v>357</v>
      </c>
      <c r="O28" s="6">
        <v>234</v>
      </c>
      <c r="P28" s="6">
        <v>188</v>
      </c>
      <c r="Q28" s="23">
        <v>153</v>
      </c>
      <c r="R28" s="2">
        <v>128</v>
      </c>
      <c r="S28" s="2">
        <v>136</v>
      </c>
      <c r="T28" s="26">
        <v>157.66666666666666</v>
      </c>
      <c r="U28" s="23">
        <v>225.58333333333334</v>
      </c>
      <c r="V28" s="6">
        <v>543.25</v>
      </c>
      <c r="W28" s="6">
        <v>521.41666666666663</v>
      </c>
    </row>
    <row r="29" spans="1:23" x14ac:dyDescent="0.2">
      <c r="A29" s="14" t="s">
        <v>15</v>
      </c>
      <c r="B29" s="13">
        <v>96</v>
      </c>
      <c r="C29" s="13">
        <v>76</v>
      </c>
      <c r="D29" s="13">
        <v>84</v>
      </c>
      <c r="E29" s="13">
        <v>93</v>
      </c>
      <c r="F29" s="13">
        <v>106</v>
      </c>
      <c r="G29" s="13">
        <v>96</v>
      </c>
      <c r="H29" s="13">
        <v>94</v>
      </c>
      <c r="I29" s="13">
        <v>95</v>
      </c>
      <c r="J29" s="13">
        <v>87</v>
      </c>
      <c r="K29" s="13">
        <v>248</v>
      </c>
      <c r="L29" s="13">
        <v>275</v>
      </c>
      <c r="M29" s="13">
        <v>309</v>
      </c>
      <c r="N29" s="13">
        <v>300</v>
      </c>
      <c r="O29" s="13">
        <v>185</v>
      </c>
      <c r="P29" s="13">
        <v>132</v>
      </c>
      <c r="Q29" s="24">
        <v>92</v>
      </c>
      <c r="R29" s="25">
        <v>77</v>
      </c>
      <c r="S29" s="25">
        <v>75</v>
      </c>
      <c r="T29" s="24">
        <v>75.916666666666671</v>
      </c>
      <c r="U29" s="24">
        <v>105.08333333333333</v>
      </c>
      <c r="V29" s="13">
        <v>246.41666666666666</v>
      </c>
      <c r="W29" s="13">
        <v>321.33333333333331</v>
      </c>
    </row>
    <row r="30" spans="1:23" x14ac:dyDescent="0.2">
      <c r="A30" s="1" t="s">
        <v>0</v>
      </c>
      <c r="B30" s="6">
        <v>782</v>
      </c>
      <c r="C30" s="6">
        <v>918</v>
      </c>
      <c r="D30" s="6">
        <v>1935</v>
      </c>
      <c r="E30" s="6">
        <v>2590</v>
      </c>
      <c r="F30" s="6">
        <v>2270</v>
      </c>
      <c r="G30" s="6">
        <v>1391</v>
      </c>
      <c r="H30" s="6">
        <v>917</v>
      </c>
      <c r="I30" s="6">
        <v>747</v>
      </c>
      <c r="J30" s="6">
        <v>1660</v>
      </c>
      <c r="K30" s="6">
        <v>9055</v>
      </c>
      <c r="L30" s="6">
        <v>8249</v>
      </c>
      <c r="M30" s="6">
        <v>7057</v>
      </c>
      <c r="N30" s="6">
        <v>5038</v>
      </c>
      <c r="O30" s="6">
        <v>3639</v>
      </c>
      <c r="P30" s="6">
        <v>2967</v>
      </c>
      <c r="Q30" s="6">
        <v>2407</v>
      </c>
      <c r="R30" s="6">
        <f t="shared" ref="R30:W30" si="2">SUM(R19:R29)</f>
        <v>1926</v>
      </c>
      <c r="S30" s="6">
        <f t="shared" si="2"/>
        <v>1998</v>
      </c>
      <c r="T30" s="6">
        <f t="shared" si="2"/>
        <v>2399.7499999999995</v>
      </c>
      <c r="U30" s="6">
        <f t="shared" si="2"/>
        <v>3907.0000000000005</v>
      </c>
      <c r="V30" s="6">
        <f t="shared" si="2"/>
        <v>9074.0833333333321</v>
      </c>
      <c r="W30" s="6">
        <f t="shared" si="2"/>
        <v>8233.3333333333321</v>
      </c>
    </row>
    <row r="32" spans="1:23" x14ac:dyDescent="0.2">
      <c r="A32" s="8" t="s">
        <v>3</v>
      </c>
    </row>
    <row r="33" spans="1:23" x14ac:dyDescent="0.2">
      <c r="A33" s="15" t="s">
        <v>33</v>
      </c>
      <c r="B33" s="6">
        <v>60</v>
      </c>
      <c r="C33" s="6">
        <v>78</v>
      </c>
      <c r="D33" s="6">
        <v>148</v>
      </c>
      <c r="E33" s="6">
        <v>170</v>
      </c>
      <c r="F33" s="6">
        <v>131</v>
      </c>
      <c r="G33" s="6">
        <v>73</v>
      </c>
      <c r="H33" s="6">
        <v>48</v>
      </c>
      <c r="I33" s="6">
        <v>36</v>
      </c>
      <c r="J33" s="6">
        <v>65</v>
      </c>
      <c r="K33" s="6">
        <v>254</v>
      </c>
      <c r="L33" s="6">
        <v>185</v>
      </c>
      <c r="M33" s="6">
        <v>128</v>
      </c>
      <c r="N33" s="6">
        <v>94</v>
      </c>
      <c r="O33" s="6">
        <v>91</v>
      </c>
      <c r="P33" s="6">
        <v>62</v>
      </c>
      <c r="Q33" s="23">
        <v>46</v>
      </c>
      <c r="R33" s="2">
        <v>32</v>
      </c>
      <c r="S33" s="2">
        <v>25</v>
      </c>
      <c r="T33" s="23">
        <v>26.916666666666668</v>
      </c>
      <c r="U33" s="23">
        <v>44.583333333333336</v>
      </c>
      <c r="V33" s="23">
        <v>100.41666666666667</v>
      </c>
      <c r="W33" s="6">
        <v>73.583333333333329</v>
      </c>
    </row>
    <row r="34" spans="1:23" x14ac:dyDescent="0.2">
      <c r="A34" s="15" t="s">
        <v>6</v>
      </c>
      <c r="B34" s="6">
        <v>152</v>
      </c>
      <c r="C34" s="6">
        <v>185</v>
      </c>
      <c r="D34" s="6">
        <v>343</v>
      </c>
      <c r="E34" s="6">
        <v>483</v>
      </c>
      <c r="F34" s="6">
        <v>482</v>
      </c>
      <c r="G34" s="6">
        <v>317</v>
      </c>
      <c r="H34" s="6">
        <v>193</v>
      </c>
      <c r="I34" s="6">
        <v>138</v>
      </c>
      <c r="J34" s="6">
        <v>220</v>
      </c>
      <c r="K34" s="6">
        <v>883</v>
      </c>
      <c r="L34" s="6">
        <v>837</v>
      </c>
      <c r="M34" s="6">
        <v>774</v>
      </c>
      <c r="N34" s="6">
        <v>573</v>
      </c>
      <c r="O34" s="6">
        <v>501</v>
      </c>
      <c r="P34" s="6">
        <v>436</v>
      </c>
      <c r="Q34" s="23">
        <v>351</v>
      </c>
      <c r="R34" s="2">
        <v>266</v>
      </c>
      <c r="S34" s="2">
        <v>212</v>
      </c>
      <c r="T34" s="23">
        <v>221.75</v>
      </c>
      <c r="U34" s="23">
        <v>344.08333333333331</v>
      </c>
      <c r="V34" s="23">
        <v>759</v>
      </c>
      <c r="W34" s="6">
        <v>607.66666666666663</v>
      </c>
    </row>
    <row r="35" spans="1:23" x14ac:dyDescent="0.2">
      <c r="A35" s="15" t="s">
        <v>7</v>
      </c>
      <c r="B35" s="6">
        <v>195</v>
      </c>
      <c r="C35" s="6">
        <v>207</v>
      </c>
      <c r="D35" s="6">
        <v>332</v>
      </c>
      <c r="E35" s="6">
        <v>441</v>
      </c>
      <c r="F35" s="6">
        <v>468</v>
      </c>
      <c r="G35" s="6">
        <v>341</v>
      </c>
      <c r="H35" s="6">
        <v>211</v>
      </c>
      <c r="I35" s="6">
        <v>161</v>
      </c>
      <c r="J35" s="6">
        <v>241</v>
      </c>
      <c r="K35" s="6">
        <v>1045</v>
      </c>
      <c r="L35" s="6">
        <v>1086</v>
      </c>
      <c r="M35" s="6">
        <v>1052</v>
      </c>
      <c r="N35" s="6">
        <v>829</v>
      </c>
      <c r="O35" s="6">
        <v>734</v>
      </c>
      <c r="P35" s="6">
        <v>634</v>
      </c>
      <c r="Q35" s="23">
        <v>539</v>
      </c>
      <c r="R35" s="2">
        <v>427</v>
      </c>
      <c r="S35" s="2">
        <v>379</v>
      </c>
      <c r="T35" s="23">
        <v>394.08333333333331</v>
      </c>
      <c r="U35" s="23">
        <v>662.66666666666663</v>
      </c>
      <c r="V35" s="6">
        <v>1471.3333333333333</v>
      </c>
      <c r="W35" s="6">
        <v>1275.5</v>
      </c>
    </row>
    <row r="36" spans="1:23" x14ac:dyDescent="0.2">
      <c r="A36" s="15" t="s">
        <v>8</v>
      </c>
      <c r="B36" s="6">
        <v>166</v>
      </c>
      <c r="C36" s="6">
        <v>162</v>
      </c>
      <c r="D36" s="6">
        <v>264</v>
      </c>
      <c r="E36" s="6">
        <v>356</v>
      </c>
      <c r="F36" s="6">
        <v>366</v>
      </c>
      <c r="G36" s="6">
        <v>263</v>
      </c>
      <c r="H36" s="6">
        <v>159</v>
      </c>
      <c r="I36" s="6">
        <v>128</v>
      </c>
      <c r="J36" s="6">
        <v>205</v>
      </c>
      <c r="K36" s="6">
        <v>887</v>
      </c>
      <c r="L36" s="6">
        <v>957</v>
      </c>
      <c r="M36" s="6">
        <v>939</v>
      </c>
      <c r="N36" s="6">
        <v>809</v>
      </c>
      <c r="O36" s="6">
        <v>705</v>
      </c>
      <c r="P36" s="6">
        <v>619</v>
      </c>
      <c r="Q36" s="23">
        <v>493</v>
      </c>
      <c r="R36" s="2">
        <v>414</v>
      </c>
      <c r="S36" s="2">
        <v>370</v>
      </c>
      <c r="T36" s="23">
        <v>399.83333333333331</v>
      </c>
      <c r="U36" s="23">
        <v>613.41666666666663</v>
      </c>
      <c r="V36" s="6">
        <v>1271.6666666666667</v>
      </c>
      <c r="W36" s="6">
        <v>1209.6666666666667</v>
      </c>
    </row>
    <row r="37" spans="1:23" x14ac:dyDescent="0.2">
      <c r="A37" s="15" t="s">
        <v>9</v>
      </c>
      <c r="B37" s="6">
        <v>157</v>
      </c>
      <c r="C37" s="6">
        <v>150</v>
      </c>
      <c r="D37" s="6">
        <v>250</v>
      </c>
      <c r="E37" s="6">
        <v>319</v>
      </c>
      <c r="F37" s="6">
        <v>268</v>
      </c>
      <c r="G37" s="6">
        <v>186</v>
      </c>
      <c r="H37" s="6">
        <v>121</v>
      </c>
      <c r="I37" s="6">
        <v>91</v>
      </c>
      <c r="J37" s="6">
        <v>138</v>
      </c>
      <c r="K37" s="6">
        <v>665</v>
      </c>
      <c r="L37" s="6">
        <v>688</v>
      </c>
      <c r="M37" s="6">
        <v>665</v>
      </c>
      <c r="N37" s="6">
        <v>548</v>
      </c>
      <c r="O37" s="6">
        <v>475</v>
      </c>
      <c r="P37" s="6">
        <v>408</v>
      </c>
      <c r="Q37" s="23">
        <v>382</v>
      </c>
      <c r="R37" s="2">
        <v>335</v>
      </c>
      <c r="S37" s="2">
        <v>304</v>
      </c>
      <c r="T37" s="23">
        <v>293.25</v>
      </c>
      <c r="U37" s="23">
        <v>444.16666666666669</v>
      </c>
      <c r="V37" s="6">
        <v>1003.25</v>
      </c>
      <c r="W37" s="6">
        <v>931.58333333333337</v>
      </c>
    </row>
    <row r="38" spans="1:23" x14ac:dyDescent="0.2">
      <c r="A38" s="15" t="s">
        <v>10</v>
      </c>
      <c r="B38" s="6">
        <v>109</v>
      </c>
      <c r="C38" s="6">
        <v>113</v>
      </c>
      <c r="D38" s="6">
        <v>177</v>
      </c>
      <c r="E38" s="6">
        <v>225</v>
      </c>
      <c r="F38" s="6">
        <v>235</v>
      </c>
      <c r="G38" s="6">
        <v>172</v>
      </c>
      <c r="H38" s="6">
        <v>112</v>
      </c>
      <c r="I38" s="6">
        <v>83</v>
      </c>
      <c r="J38" s="6">
        <v>126</v>
      </c>
      <c r="K38" s="6">
        <v>598</v>
      </c>
      <c r="L38" s="6">
        <v>598</v>
      </c>
      <c r="M38" s="6">
        <v>559</v>
      </c>
      <c r="N38" s="6">
        <v>415</v>
      </c>
      <c r="O38" s="6">
        <v>343</v>
      </c>
      <c r="P38" s="6">
        <v>287</v>
      </c>
      <c r="Q38" s="23">
        <v>253</v>
      </c>
      <c r="R38" s="2">
        <v>209</v>
      </c>
      <c r="S38" s="2">
        <v>198</v>
      </c>
      <c r="T38" s="23">
        <v>211.75</v>
      </c>
      <c r="U38" s="23">
        <v>304.66666666666669</v>
      </c>
      <c r="V38" s="6">
        <v>721.16666666666663</v>
      </c>
      <c r="W38" s="6">
        <v>663.75</v>
      </c>
    </row>
    <row r="39" spans="1:23" x14ac:dyDescent="0.2">
      <c r="A39" s="15" t="s">
        <v>11</v>
      </c>
      <c r="B39" s="6">
        <v>88</v>
      </c>
      <c r="C39" s="6">
        <v>95</v>
      </c>
      <c r="D39" s="6">
        <v>148</v>
      </c>
      <c r="E39" s="6">
        <v>184</v>
      </c>
      <c r="F39" s="6">
        <v>186</v>
      </c>
      <c r="G39" s="6">
        <v>127</v>
      </c>
      <c r="H39" s="6">
        <v>85</v>
      </c>
      <c r="I39" s="6">
        <v>72</v>
      </c>
      <c r="J39" s="6">
        <v>111</v>
      </c>
      <c r="K39" s="6">
        <v>522</v>
      </c>
      <c r="L39" s="6">
        <v>545</v>
      </c>
      <c r="M39" s="6">
        <v>526</v>
      </c>
      <c r="N39" s="6">
        <v>407</v>
      </c>
      <c r="O39" s="6">
        <v>324</v>
      </c>
      <c r="P39" s="6">
        <v>258</v>
      </c>
      <c r="Q39" s="23">
        <v>210</v>
      </c>
      <c r="R39" s="2">
        <v>167</v>
      </c>
      <c r="S39" s="2">
        <v>176</v>
      </c>
      <c r="T39" s="23">
        <v>184.33333333333334</v>
      </c>
      <c r="U39" s="23">
        <v>235.75</v>
      </c>
      <c r="V39" s="6">
        <v>574.25</v>
      </c>
      <c r="W39" s="6">
        <v>537.33333333333337</v>
      </c>
    </row>
    <row r="40" spans="1:23" x14ac:dyDescent="0.2">
      <c r="A40" s="15" t="s">
        <v>12</v>
      </c>
      <c r="B40" s="6">
        <v>72</v>
      </c>
      <c r="C40" s="6">
        <v>86</v>
      </c>
      <c r="D40" s="6">
        <v>111</v>
      </c>
      <c r="E40" s="6">
        <v>150</v>
      </c>
      <c r="F40" s="6">
        <v>154</v>
      </c>
      <c r="G40" s="6">
        <v>120</v>
      </c>
      <c r="H40" s="6">
        <v>86</v>
      </c>
      <c r="I40" s="6">
        <v>67</v>
      </c>
      <c r="J40" s="6">
        <v>109</v>
      </c>
      <c r="K40" s="6">
        <v>473</v>
      </c>
      <c r="L40" s="6">
        <v>483</v>
      </c>
      <c r="M40" s="6">
        <v>438</v>
      </c>
      <c r="N40" s="6">
        <v>347</v>
      </c>
      <c r="O40" s="6">
        <v>309</v>
      </c>
      <c r="P40" s="6">
        <v>265</v>
      </c>
      <c r="Q40" s="23">
        <v>218</v>
      </c>
      <c r="R40" s="2">
        <v>172</v>
      </c>
      <c r="S40" s="2">
        <v>169</v>
      </c>
      <c r="T40" s="23">
        <v>167.66666666666666</v>
      </c>
      <c r="U40" s="23">
        <v>225.66666666666666</v>
      </c>
      <c r="V40" s="6">
        <v>536.16666666666663</v>
      </c>
      <c r="W40" s="6">
        <v>484.5</v>
      </c>
    </row>
    <row r="41" spans="1:23" x14ac:dyDescent="0.2">
      <c r="A41" s="15" t="s">
        <v>13</v>
      </c>
      <c r="B41" s="6">
        <v>92</v>
      </c>
      <c r="C41" s="6">
        <v>79</v>
      </c>
      <c r="D41" s="6">
        <v>88</v>
      </c>
      <c r="E41" s="6">
        <v>129</v>
      </c>
      <c r="F41" s="6">
        <v>142</v>
      </c>
      <c r="G41" s="6">
        <v>125</v>
      </c>
      <c r="H41" s="6">
        <v>92</v>
      </c>
      <c r="I41" s="6">
        <v>70</v>
      </c>
      <c r="J41" s="6">
        <v>82</v>
      </c>
      <c r="K41" s="6">
        <v>341</v>
      </c>
      <c r="L41" s="6">
        <v>417</v>
      </c>
      <c r="M41" s="6">
        <v>424</v>
      </c>
      <c r="N41" s="6">
        <v>333</v>
      </c>
      <c r="O41" s="6">
        <v>265</v>
      </c>
      <c r="P41" s="6">
        <v>229</v>
      </c>
      <c r="Q41" s="23">
        <v>186</v>
      </c>
      <c r="R41" s="2">
        <v>165</v>
      </c>
      <c r="S41" s="2">
        <v>148</v>
      </c>
      <c r="T41" s="23">
        <v>148.83333333333334</v>
      </c>
      <c r="U41" s="23">
        <v>203.33333333333334</v>
      </c>
      <c r="V41" s="6">
        <v>493.41666666666669</v>
      </c>
      <c r="W41" s="6">
        <v>489.33333333333331</v>
      </c>
    </row>
    <row r="42" spans="1:23" x14ac:dyDescent="0.2">
      <c r="A42" s="15" t="s">
        <v>14</v>
      </c>
      <c r="B42" s="6">
        <v>132</v>
      </c>
      <c r="C42" s="6">
        <v>114</v>
      </c>
      <c r="D42" s="6">
        <v>120</v>
      </c>
      <c r="E42" s="6">
        <v>131</v>
      </c>
      <c r="F42" s="6">
        <v>139</v>
      </c>
      <c r="G42" s="6">
        <v>137</v>
      </c>
      <c r="H42" s="6">
        <v>102</v>
      </c>
      <c r="I42" s="6">
        <v>84</v>
      </c>
      <c r="J42" s="6">
        <v>86</v>
      </c>
      <c r="K42" s="6">
        <v>260</v>
      </c>
      <c r="L42" s="6">
        <v>304</v>
      </c>
      <c r="M42" s="6">
        <v>332</v>
      </c>
      <c r="N42" s="6">
        <v>286</v>
      </c>
      <c r="O42" s="6">
        <v>217</v>
      </c>
      <c r="P42" s="6">
        <v>200</v>
      </c>
      <c r="Q42" s="23">
        <v>172</v>
      </c>
      <c r="R42" s="2">
        <v>140</v>
      </c>
      <c r="S42" s="2">
        <v>129</v>
      </c>
      <c r="T42" s="23">
        <v>132.5</v>
      </c>
      <c r="U42" s="23">
        <v>175.75</v>
      </c>
      <c r="V42" s="6">
        <v>355.91666666666669</v>
      </c>
      <c r="W42" s="6">
        <v>402.16666666666669</v>
      </c>
    </row>
    <row r="43" spans="1:23" x14ac:dyDescent="0.2">
      <c r="A43" s="16" t="s">
        <v>15</v>
      </c>
      <c r="B43" s="13">
        <v>144</v>
      </c>
      <c r="C43" s="13">
        <v>132</v>
      </c>
      <c r="D43" s="13">
        <v>121</v>
      </c>
      <c r="E43" s="13">
        <v>120</v>
      </c>
      <c r="F43" s="13">
        <v>123</v>
      </c>
      <c r="G43" s="13">
        <v>115</v>
      </c>
      <c r="H43" s="13">
        <v>105</v>
      </c>
      <c r="I43" s="13">
        <v>96</v>
      </c>
      <c r="J43" s="13">
        <v>98</v>
      </c>
      <c r="K43" s="13">
        <v>138</v>
      </c>
      <c r="L43" s="13">
        <v>154</v>
      </c>
      <c r="M43" s="13">
        <v>173</v>
      </c>
      <c r="N43" s="13">
        <v>161</v>
      </c>
      <c r="O43" s="13">
        <v>125</v>
      </c>
      <c r="P43" s="13">
        <v>110</v>
      </c>
      <c r="Q43" s="24">
        <v>86</v>
      </c>
      <c r="R43" s="25">
        <v>71</v>
      </c>
      <c r="S43" s="25">
        <v>63</v>
      </c>
      <c r="T43" s="24">
        <v>62.166666666666664</v>
      </c>
      <c r="U43" s="24">
        <v>76.666666666666671</v>
      </c>
      <c r="V43" s="13">
        <v>135</v>
      </c>
      <c r="W43" s="13">
        <v>173.66666666666666</v>
      </c>
    </row>
    <row r="44" spans="1:23" x14ac:dyDescent="0.2">
      <c r="A44" s="1" t="s">
        <v>0</v>
      </c>
      <c r="B44" s="6">
        <v>1367</v>
      </c>
      <c r="C44" s="6">
        <v>1401</v>
      </c>
      <c r="D44" s="6">
        <v>2103</v>
      </c>
      <c r="E44" s="6">
        <v>2708</v>
      </c>
      <c r="F44" s="6">
        <v>2692</v>
      </c>
      <c r="G44" s="6">
        <v>1976</v>
      </c>
      <c r="H44" s="6">
        <v>1315</v>
      </c>
      <c r="I44" s="6">
        <v>1027</v>
      </c>
      <c r="J44" s="6">
        <v>1479</v>
      </c>
      <c r="K44" s="6">
        <v>6066</v>
      </c>
      <c r="L44" s="6">
        <v>6254</v>
      </c>
      <c r="M44" s="6">
        <v>6009</v>
      </c>
      <c r="N44" s="6">
        <v>4800</v>
      </c>
      <c r="O44" s="6">
        <v>4087</v>
      </c>
      <c r="P44" s="6">
        <v>3508</v>
      </c>
      <c r="Q44" s="6">
        <v>2934</v>
      </c>
      <c r="R44" s="6">
        <f t="shared" ref="R44:W44" si="3">SUM(R33:R43)</f>
        <v>2398</v>
      </c>
      <c r="S44" s="6">
        <f t="shared" si="3"/>
        <v>2173</v>
      </c>
      <c r="T44" s="6">
        <f t="shared" si="3"/>
        <v>2243.083333333333</v>
      </c>
      <c r="U44" s="6">
        <f t="shared" si="3"/>
        <v>3330.7499999999995</v>
      </c>
      <c r="V44" s="6">
        <f t="shared" si="3"/>
        <v>7421.5833333333348</v>
      </c>
      <c r="W44" s="6">
        <f t="shared" si="3"/>
        <v>6848.75</v>
      </c>
    </row>
  </sheetData>
  <phoneticPr fontId="1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9"/>
  <sheetViews>
    <sheetView workbookViewId="0">
      <pane xSplit="1" ySplit="2" topLeftCell="B3" activePane="bottomRight" state="frozen"/>
      <selection activeCell="BY4" sqref="BY4"/>
      <selection pane="topRight" activeCell="BY4" sqref="BY4"/>
      <selection pane="bottomLeft" activeCell="BY4" sqref="BY4"/>
      <selection pane="bottomRight" activeCell="W4" sqref="W4"/>
    </sheetView>
  </sheetViews>
  <sheetFormatPr defaultColWidth="9.33203125" defaultRowHeight="12.75" x14ac:dyDescent="0.2"/>
  <cols>
    <col min="1" max="1" width="27.1640625" style="1" customWidth="1"/>
    <col min="2" max="17" width="8.33203125" style="2" customWidth="1"/>
    <col min="18" max="16384" width="9.33203125" style="2"/>
  </cols>
  <sheetData>
    <row r="1" spans="1:24" ht="48.75" customHeight="1" x14ac:dyDescent="0.25">
      <c r="A1" s="10" t="s">
        <v>27</v>
      </c>
    </row>
    <row r="2" spans="1:24" s="3" customFormat="1" x14ac:dyDescent="0.2">
      <c r="A2" s="17"/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  <c r="W2" s="17">
        <v>2021</v>
      </c>
    </row>
    <row r="3" spans="1:24" x14ac:dyDescent="0.2">
      <c r="A3" s="8" t="s">
        <v>4</v>
      </c>
    </row>
    <row r="4" spans="1:24" x14ac:dyDescent="0.2">
      <c r="A4" s="19" t="s">
        <v>1</v>
      </c>
      <c r="B4" s="6">
        <v>533</v>
      </c>
      <c r="C4" s="6">
        <v>575</v>
      </c>
      <c r="D4" s="6">
        <v>1386</v>
      </c>
      <c r="E4" s="6">
        <v>1878</v>
      </c>
      <c r="F4" s="6">
        <v>1692</v>
      </c>
      <c r="G4" s="6">
        <v>1003</v>
      </c>
      <c r="H4" s="6">
        <v>614</v>
      </c>
      <c r="I4" s="6">
        <v>446</v>
      </c>
      <c r="J4" s="6">
        <v>1045</v>
      </c>
      <c r="K4" s="6">
        <v>6466</v>
      </c>
      <c r="L4" s="6">
        <v>5838</v>
      </c>
      <c r="M4" s="6">
        <v>5036</v>
      </c>
      <c r="N4" s="6">
        <v>3654</v>
      </c>
      <c r="O4" s="6">
        <v>2595</v>
      </c>
      <c r="P4" s="6">
        <v>2023</v>
      </c>
      <c r="Q4" s="6">
        <v>1632</v>
      </c>
      <c r="R4" s="6">
        <v>1342</v>
      </c>
      <c r="S4" s="6">
        <v>1301</v>
      </c>
      <c r="T4" s="6">
        <v>1656</v>
      </c>
      <c r="U4" s="6">
        <v>2632</v>
      </c>
      <c r="V4" s="6">
        <v>5987</v>
      </c>
      <c r="W4" s="6">
        <v>5595</v>
      </c>
    </row>
    <row r="5" spans="1:24" x14ac:dyDescent="0.2">
      <c r="A5" s="20" t="s">
        <v>16</v>
      </c>
      <c r="B5" s="6">
        <v>453</v>
      </c>
      <c r="C5" s="6">
        <v>471</v>
      </c>
      <c r="D5" s="6">
        <v>1072</v>
      </c>
      <c r="E5" s="6">
        <v>1409</v>
      </c>
      <c r="F5" s="6">
        <v>1303</v>
      </c>
      <c r="G5" s="6">
        <v>771</v>
      </c>
      <c r="H5" s="6">
        <v>480</v>
      </c>
      <c r="I5" s="6">
        <v>346</v>
      </c>
      <c r="J5" s="6">
        <v>731</v>
      </c>
      <c r="K5" s="6">
        <v>4129</v>
      </c>
      <c r="L5" s="6">
        <v>3725</v>
      </c>
      <c r="M5" s="6">
        <v>3218</v>
      </c>
      <c r="N5" s="6">
        <v>2378</v>
      </c>
      <c r="O5" s="6">
        <v>1695</v>
      </c>
      <c r="P5" s="6">
        <v>1323</v>
      </c>
      <c r="Q5" s="6">
        <v>1064</v>
      </c>
      <c r="R5" s="2">
        <v>893</v>
      </c>
      <c r="S5" s="2">
        <v>840</v>
      </c>
      <c r="T5" s="6">
        <v>1082</v>
      </c>
      <c r="U5" s="6">
        <v>1727.3333333333333</v>
      </c>
      <c r="V5" s="6">
        <v>3921.25</v>
      </c>
      <c r="W5" s="6">
        <v>3625</v>
      </c>
    </row>
    <row r="6" spans="1:24" x14ac:dyDescent="0.2">
      <c r="A6" s="20" t="s">
        <v>17</v>
      </c>
      <c r="B6" s="6">
        <v>80</v>
      </c>
      <c r="C6" s="6">
        <v>104</v>
      </c>
      <c r="D6" s="6">
        <v>314</v>
      </c>
      <c r="E6" s="6">
        <v>470</v>
      </c>
      <c r="F6" s="6">
        <v>389</v>
      </c>
      <c r="G6" s="6">
        <v>232</v>
      </c>
      <c r="H6" s="6">
        <v>134</v>
      </c>
      <c r="I6" s="6">
        <v>100</v>
      </c>
      <c r="J6" s="6">
        <v>314</v>
      </c>
      <c r="K6" s="6">
        <v>2337</v>
      </c>
      <c r="L6" s="6">
        <v>2113</v>
      </c>
      <c r="M6" s="6">
        <v>1818</v>
      </c>
      <c r="N6" s="6">
        <v>1276</v>
      </c>
      <c r="O6" s="6">
        <v>900</v>
      </c>
      <c r="P6" s="6">
        <v>700</v>
      </c>
      <c r="Q6" s="2">
        <v>569</v>
      </c>
      <c r="R6" s="2">
        <v>449</v>
      </c>
      <c r="S6" s="2">
        <v>461</v>
      </c>
      <c r="T6" s="6">
        <v>574</v>
      </c>
      <c r="U6" s="6">
        <v>905.08333333333337</v>
      </c>
      <c r="V6" s="6">
        <v>2066</v>
      </c>
      <c r="W6" s="6">
        <v>1970</v>
      </c>
      <c r="X6" s="2" t="s">
        <v>77</v>
      </c>
    </row>
    <row r="7" spans="1:24" x14ac:dyDescent="0.2">
      <c r="A7" s="19" t="s">
        <v>2</v>
      </c>
      <c r="B7" s="6">
        <v>249</v>
      </c>
      <c r="C7" s="6">
        <v>344</v>
      </c>
      <c r="D7" s="6">
        <v>548</v>
      </c>
      <c r="E7" s="6">
        <v>712</v>
      </c>
      <c r="F7" s="6">
        <v>579</v>
      </c>
      <c r="G7" s="6">
        <v>388</v>
      </c>
      <c r="H7" s="6">
        <v>303</v>
      </c>
      <c r="I7" s="6">
        <v>301</v>
      </c>
      <c r="J7" s="6">
        <v>615</v>
      </c>
      <c r="K7" s="6">
        <v>2589</v>
      </c>
      <c r="L7" s="6">
        <v>2411</v>
      </c>
      <c r="M7" s="6">
        <v>2021</v>
      </c>
      <c r="N7" s="6">
        <v>1384</v>
      </c>
      <c r="O7" s="6">
        <v>1044</v>
      </c>
      <c r="P7" s="6">
        <v>943</v>
      </c>
      <c r="Q7" s="2">
        <v>775</v>
      </c>
      <c r="R7" s="2">
        <v>585</v>
      </c>
      <c r="S7" s="2">
        <v>697</v>
      </c>
      <c r="T7" s="6">
        <v>745</v>
      </c>
      <c r="U7" s="6">
        <v>1275</v>
      </c>
      <c r="V7" s="6">
        <v>3087.5000000000005</v>
      </c>
      <c r="W7" s="6">
        <v>2638</v>
      </c>
    </row>
    <row r="8" spans="1:24" x14ac:dyDescent="0.2">
      <c r="A8" s="20" t="s">
        <v>18</v>
      </c>
      <c r="B8" s="6">
        <v>13</v>
      </c>
      <c r="C8" s="6">
        <v>28</v>
      </c>
      <c r="D8" s="6">
        <v>98</v>
      </c>
      <c r="E8" s="6">
        <v>162</v>
      </c>
      <c r="F8" s="6">
        <v>124</v>
      </c>
      <c r="G8" s="6">
        <v>72</v>
      </c>
      <c r="H8" s="6">
        <v>74</v>
      </c>
      <c r="I8" s="6">
        <v>88</v>
      </c>
      <c r="J8" s="6">
        <v>196</v>
      </c>
      <c r="K8" s="6">
        <v>891</v>
      </c>
      <c r="L8" s="6">
        <v>852</v>
      </c>
      <c r="M8" s="6">
        <v>752</v>
      </c>
      <c r="N8" s="6">
        <v>536</v>
      </c>
      <c r="O8" s="6">
        <v>351</v>
      </c>
      <c r="P8" s="6">
        <v>293</v>
      </c>
      <c r="Q8" s="23">
        <v>204</v>
      </c>
      <c r="R8" s="23">
        <v>137.16666666666666</v>
      </c>
      <c r="S8" s="2">
        <v>179</v>
      </c>
      <c r="T8" s="6">
        <v>259</v>
      </c>
      <c r="U8" s="6">
        <v>562.58333333333337</v>
      </c>
      <c r="V8" s="6">
        <v>1353.1666666666667</v>
      </c>
      <c r="W8" s="6">
        <v>1213.25</v>
      </c>
    </row>
    <row r="9" spans="1:24" x14ac:dyDescent="0.2">
      <c r="A9" s="20" t="s">
        <v>19</v>
      </c>
      <c r="B9" s="6">
        <v>17</v>
      </c>
      <c r="C9" s="6">
        <v>24</v>
      </c>
      <c r="D9" s="6">
        <v>58</v>
      </c>
      <c r="E9" s="6">
        <v>80</v>
      </c>
      <c r="F9" s="6">
        <v>53</v>
      </c>
      <c r="G9" s="6">
        <v>29</v>
      </c>
      <c r="H9" s="6">
        <v>20</v>
      </c>
      <c r="I9" s="6">
        <v>25</v>
      </c>
      <c r="J9" s="6">
        <v>62</v>
      </c>
      <c r="K9" s="6">
        <v>234</v>
      </c>
      <c r="L9" s="6">
        <v>222</v>
      </c>
      <c r="M9" s="6">
        <v>176</v>
      </c>
      <c r="N9" s="6">
        <v>123</v>
      </c>
      <c r="O9" s="6">
        <v>101</v>
      </c>
      <c r="P9" s="6">
        <v>90</v>
      </c>
      <c r="Q9" s="23">
        <v>76</v>
      </c>
      <c r="R9" s="23">
        <v>54.833333333333336</v>
      </c>
      <c r="S9" s="2">
        <v>62</v>
      </c>
      <c r="T9" s="6">
        <v>62</v>
      </c>
      <c r="U9" s="6">
        <v>103.66666666666667</v>
      </c>
      <c r="V9" s="6">
        <v>252.58333333333334</v>
      </c>
      <c r="W9" s="6">
        <v>195.16666666666666</v>
      </c>
    </row>
    <row r="10" spans="1:24" x14ac:dyDescent="0.2">
      <c r="A10" s="20" t="s">
        <v>20</v>
      </c>
      <c r="B10" s="6">
        <v>26</v>
      </c>
      <c r="C10" s="6">
        <v>19</v>
      </c>
      <c r="D10" s="6">
        <v>30</v>
      </c>
      <c r="E10" s="6">
        <v>33</v>
      </c>
      <c r="F10" s="6">
        <v>27</v>
      </c>
      <c r="G10" s="6">
        <v>18</v>
      </c>
      <c r="H10" s="6">
        <v>9</v>
      </c>
      <c r="I10" s="6">
        <v>13</v>
      </c>
      <c r="J10" s="6">
        <v>10</v>
      </c>
      <c r="K10" s="6">
        <v>47</v>
      </c>
      <c r="L10" s="6">
        <v>64</v>
      </c>
      <c r="M10" s="6">
        <v>62</v>
      </c>
      <c r="N10" s="6">
        <v>48</v>
      </c>
      <c r="O10" s="6">
        <v>43</v>
      </c>
      <c r="P10" s="6">
        <v>40</v>
      </c>
      <c r="Q10" s="23">
        <v>56</v>
      </c>
      <c r="R10" s="23">
        <v>36.416666666666664</v>
      </c>
      <c r="S10" s="2">
        <v>46</v>
      </c>
      <c r="T10" s="6">
        <v>37</v>
      </c>
      <c r="U10" s="6">
        <v>49.25</v>
      </c>
      <c r="V10" s="6">
        <v>85.666666666666671</v>
      </c>
      <c r="W10" s="6">
        <v>68</v>
      </c>
    </row>
    <row r="11" spans="1:24" x14ac:dyDescent="0.2">
      <c r="A11" s="20" t="s">
        <v>21</v>
      </c>
      <c r="B11" s="6">
        <v>35</v>
      </c>
      <c r="C11" s="6">
        <v>37</v>
      </c>
      <c r="D11" s="6">
        <v>33</v>
      </c>
      <c r="E11" s="6">
        <v>49</v>
      </c>
      <c r="F11" s="6">
        <v>39</v>
      </c>
      <c r="G11" s="6">
        <v>32</v>
      </c>
      <c r="H11" s="6">
        <v>17</v>
      </c>
      <c r="I11" s="6">
        <v>7</v>
      </c>
      <c r="J11" s="6">
        <v>15</v>
      </c>
      <c r="K11" s="6">
        <v>66</v>
      </c>
      <c r="L11" s="6">
        <v>77</v>
      </c>
      <c r="M11" s="6">
        <v>72</v>
      </c>
      <c r="N11" s="6">
        <v>40</v>
      </c>
      <c r="O11" s="6">
        <v>29</v>
      </c>
      <c r="P11" s="6">
        <v>39</v>
      </c>
      <c r="Q11" s="23">
        <v>31</v>
      </c>
      <c r="R11" s="23">
        <v>19.666666666666668</v>
      </c>
      <c r="S11" s="2">
        <v>23</v>
      </c>
      <c r="T11" s="6">
        <v>26</v>
      </c>
      <c r="U11" s="6">
        <v>23.666666666666668</v>
      </c>
      <c r="V11" s="6">
        <v>68.75</v>
      </c>
      <c r="W11" s="6">
        <v>68.25</v>
      </c>
    </row>
    <row r="12" spans="1:24" x14ac:dyDescent="0.2">
      <c r="A12" s="20" t="s">
        <v>22</v>
      </c>
      <c r="B12" s="6">
        <v>84</v>
      </c>
      <c r="C12" s="6">
        <v>147</v>
      </c>
      <c r="D12" s="6">
        <v>179</v>
      </c>
      <c r="E12" s="6">
        <v>197</v>
      </c>
      <c r="F12" s="6">
        <v>186</v>
      </c>
      <c r="G12" s="6">
        <v>154</v>
      </c>
      <c r="H12" s="6">
        <v>126</v>
      </c>
      <c r="I12" s="6">
        <v>113</v>
      </c>
      <c r="J12" s="6">
        <v>196</v>
      </c>
      <c r="K12" s="6">
        <v>716</v>
      </c>
      <c r="L12" s="6">
        <v>582</v>
      </c>
      <c r="M12" s="6">
        <v>439</v>
      </c>
      <c r="N12" s="6">
        <v>293</v>
      </c>
      <c r="O12" s="6">
        <v>259</v>
      </c>
      <c r="P12" s="6">
        <v>235</v>
      </c>
      <c r="Q12" s="23">
        <v>199</v>
      </c>
      <c r="R12" s="23">
        <v>172.66666666666666</v>
      </c>
      <c r="S12" s="2">
        <v>211</v>
      </c>
      <c r="T12" s="6">
        <v>192</v>
      </c>
      <c r="U12" s="6">
        <v>290.83333333333331</v>
      </c>
      <c r="V12" s="6">
        <v>569.16666666666663</v>
      </c>
      <c r="W12" s="6">
        <v>475.25</v>
      </c>
    </row>
    <row r="13" spans="1:24" x14ac:dyDescent="0.2">
      <c r="A13" s="20" t="s">
        <v>23</v>
      </c>
      <c r="B13" s="6">
        <v>39</v>
      </c>
      <c r="C13" s="6">
        <v>48</v>
      </c>
      <c r="D13" s="6">
        <v>68</v>
      </c>
      <c r="E13" s="6">
        <v>65</v>
      </c>
      <c r="F13" s="6">
        <v>45</v>
      </c>
      <c r="G13" s="6">
        <v>27</v>
      </c>
      <c r="H13" s="6">
        <v>18</v>
      </c>
      <c r="I13" s="6">
        <v>14</v>
      </c>
      <c r="J13" s="6">
        <v>40</v>
      </c>
      <c r="K13" s="6">
        <v>153</v>
      </c>
      <c r="L13" s="6">
        <v>146</v>
      </c>
      <c r="M13" s="6">
        <v>135</v>
      </c>
      <c r="N13" s="6">
        <v>85</v>
      </c>
      <c r="O13" s="6">
        <v>59</v>
      </c>
      <c r="P13" s="6">
        <v>70</v>
      </c>
      <c r="Q13" s="23">
        <v>61</v>
      </c>
      <c r="R13" s="23">
        <v>49</v>
      </c>
      <c r="S13" s="2">
        <v>56</v>
      </c>
      <c r="T13" s="6">
        <v>54</v>
      </c>
      <c r="U13" s="6">
        <v>72.25</v>
      </c>
      <c r="V13" s="6">
        <v>163.33333333333334</v>
      </c>
      <c r="W13" s="6">
        <v>123</v>
      </c>
    </row>
    <row r="14" spans="1:24" x14ac:dyDescent="0.2">
      <c r="A14" s="21" t="s">
        <v>24</v>
      </c>
      <c r="B14" s="13">
        <v>34</v>
      </c>
      <c r="C14" s="13">
        <v>42</v>
      </c>
      <c r="D14" s="13">
        <v>82</v>
      </c>
      <c r="E14" s="13">
        <v>125</v>
      </c>
      <c r="F14" s="13">
        <v>106</v>
      </c>
      <c r="G14" s="13">
        <v>56</v>
      </c>
      <c r="H14" s="13">
        <v>40</v>
      </c>
      <c r="I14" s="13">
        <v>42</v>
      </c>
      <c r="J14" s="13">
        <v>96</v>
      </c>
      <c r="K14" s="13">
        <v>481</v>
      </c>
      <c r="L14" s="13">
        <v>468</v>
      </c>
      <c r="M14" s="13">
        <v>386</v>
      </c>
      <c r="N14" s="13">
        <v>260</v>
      </c>
      <c r="O14" s="13">
        <v>203</v>
      </c>
      <c r="P14" s="13">
        <v>178</v>
      </c>
      <c r="Q14" s="24">
        <v>149</v>
      </c>
      <c r="R14" s="24">
        <v>115</v>
      </c>
      <c r="S14" s="25">
        <v>120</v>
      </c>
      <c r="T14" s="13">
        <v>115</v>
      </c>
      <c r="U14" s="13">
        <v>172.33333333333334</v>
      </c>
      <c r="V14" s="13">
        <v>594.83333333333337</v>
      </c>
      <c r="W14" s="13">
        <v>494.91666666666669</v>
      </c>
    </row>
    <row r="15" spans="1:24" x14ac:dyDescent="0.2">
      <c r="A15" s="1" t="s">
        <v>0</v>
      </c>
      <c r="B15" s="6">
        <v>1563</v>
      </c>
      <c r="C15" s="6">
        <v>1162</v>
      </c>
      <c r="D15" s="6">
        <v>1935</v>
      </c>
      <c r="E15" s="6">
        <v>2590</v>
      </c>
      <c r="F15" s="6">
        <v>2270</v>
      </c>
      <c r="G15" s="6">
        <v>1391</v>
      </c>
      <c r="H15" s="6">
        <v>917</v>
      </c>
      <c r="I15" s="6">
        <v>747</v>
      </c>
      <c r="J15" s="6">
        <v>1660</v>
      </c>
      <c r="K15" s="6">
        <v>9055</v>
      </c>
      <c r="L15" s="6">
        <v>8249</v>
      </c>
      <c r="M15" s="6">
        <v>7057</v>
      </c>
      <c r="N15" s="6">
        <v>5038</v>
      </c>
      <c r="O15" s="6">
        <v>3639</v>
      </c>
      <c r="P15" s="6">
        <v>2967</v>
      </c>
      <c r="Q15" s="6">
        <v>2407</v>
      </c>
      <c r="R15" s="6">
        <v>1927</v>
      </c>
      <c r="S15" s="6">
        <v>1997</v>
      </c>
      <c r="T15" s="6">
        <v>2401</v>
      </c>
      <c r="U15" s="6">
        <v>3907</v>
      </c>
      <c r="V15" s="6">
        <v>9075</v>
      </c>
      <c r="W15" s="6">
        <v>8233</v>
      </c>
    </row>
    <row r="16" spans="1:24" x14ac:dyDescent="0.2">
      <c r="T16" s="6"/>
    </row>
    <row r="17" spans="1:24" x14ac:dyDescent="0.2">
      <c r="A17" s="8" t="s">
        <v>3</v>
      </c>
      <c r="T17" s="6"/>
    </row>
    <row r="18" spans="1:24" x14ac:dyDescent="0.2">
      <c r="A18" s="19" t="s">
        <v>1</v>
      </c>
      <c r="B18" s="6">
        <v>820</v>
      </c>
      <c r="C18" s="6">
        <v>760</v>
      </c>
      <c r="D18" s="6">
        <v>1371</v>
      </c>
      <c r="E18" s="6">
        <v>1763</v>
      </c>
      <c r="F18" s="6">
        <v>1751</v>
      </c>
      <c r="G18" s="6">
        <v>1224</v>
      </c>
      <c r="H18" s="6">
        <v>685</v>
      </c>
      <c r="I18" s="6">
        <v>467</v>
      </c>
      <c r="J18" s="6">
        <v>770</v>
      </c>
      <c r="K18" s="6">
        <v>4002</v>
      </c>
      <c r="L18" s="6">
        <v>4165</v>
      </c>
      <c r="M18" s="6">
        <v>4086</v>
      </c>
      <c r="N18" s="6">
        <v>3283</v>
      </c>
      <c r="O18" s="6">
        <v>2811</v>
      </c>
      <c r="P18" s="6">
        <v>2374</v>
      </c>
      <c r="Q18" s="6">
        <v>1968</v>
      </c>
      <c r="R18" s="6">
        <v>1630</v>
      </c>
      <c r="S18" s="6">
        <v>1401</v>
      </c>
      <c r="T18" s="6">
        <v>1463</v>
      </c>
      <c r="U18" s="6">
        <v>2253</v>
      </c>
      <c r="V18" s="6">
        <v>4802</v>
      </c>
      <c r="W18" s="6">
        <v>4460</v>
      </c>
      <c r="X18" s="2" t="s">
        <v>76</v>
      </c>
    </row>
    <row r="19" spans="1:24" x14ac:dyDescent="0.2">
      <c r="A19" s="20" t="s">
        <v>16</v>
      </c>
      <c r="B19" s="6">
        <v>615</v>
      </c>
      <c r="C19" s="6">
        <v>558</v>
      </c>
      <c r="D19" s="6">
        <v>969</v>
      </c>
      <c r="E19" s="6">
        <v>1206</v>
      </c>
      <c r="F19" s="6">
        <v>1200</v>
      </c>
      <c r="G19" s="6">
        <v>837</v>
      </c>
      <c r="H19" s="6">
        <v>473</v>
      </c>
      <c r="I19" s="6">
        <v>323</v>
      </c>
      <c r="J19" s="6">
        <v>504</v>
      </c>
      <c r="K19" s="6">
        <v>2460</v>
      </c>
      <c r="L19" s="6">
        <v>2536</v>
      </c>
      <c r="M19" s="6">
        <v>2461</v>
      </c>
      <c r="N19" s="6">
        <v>1940</v>
      </c>
      <c r="O19" s="6">
        <v>1702</v>
      </c>
      <c r="P19" s="6">
        <v>1411</v>
      </c>
      <c r="Q19" s="6">
        <v>1162</v>
      </c>
      <c r="R19" s="2">
        <v>991</v>
      </c>
      <c r="S19" s="2">
        <v>840</v>
      </c>
      <c r="T19" s="2">
        <v>883</v>
      </c>
      <c r="U19" s="6">
        <v>1353.8333333333333</v>
      </c>
      <c r="V19" s="6">
        <v>2997.3333333333335</v>
      </c>
      <c r="W19" s="6">
        <v>2792.25</v>
      </c>
    </row>
    <row r="20" spans="1:24" x14ac:dyDescent="0.2">
      <c r="A20" s="20" t="s">
        <v>17</v>
      </c>
      <c r="B20" s="6">
        <v>205</v>
      </c>
      <c r="C20" s="6">
        <v>202</v>
      </c>
      <c r="D20" s="6">
        <v>402</v>
      </c>
      <c r="E20" s="6">
        <v>558</v>
      </c>
      <c r="F20" s="6">
        <v>551</v>
      </c>
      <c r="G20" s="6">
        <v>387</v>
      </c>
      <c r="H20" s="6">
        <v>211</v>
      </c>
      <c r="I20" s="6">
        <v>144</v>
      </c>
      <c r="J20" s="6">
        <v>266</v>
      </c>
      <c r="K20" s="6">
        <v>1543</v>
      </c>
      <c r="L20" s="6">
        <v>1629</v>
      </c>
      <c r="M20" s="6">
        <v>1625</v>
      </c>
      <c r="N20" s="6">
        <v>1343</v>
      </c>
      <c r="O20" s="6">
        <v>1108</v>
      </c>
      <c r="P20" s="6">
        <v>963</v>
      </c>
      <c r="Q20" s="6">
        <v>806</v>
      </c>
      <c r="R20" s="2">
        <v>639</v>
      </c>
      <c r="S20" s="2">
        <v>561</v>
      </c>
      <c r="T20" s="2">
        <v>580</v>
      </c>
      <c r="U20" s="6">
        <v>898.91666666666663</v>
      </c>
      <c r="V20" s="6">
        <v>1804.9166666666667</v>
      </c>
      <c r="W20" s="6">
        <v>1667.75</v>
      </c>
    </row>
    <row r="21" spans="1:24" x14ac:dyDescent="0.2">
      <c r="A21" s="19" t="s">
        <v>2</v>
      </c>
      <c r="B21" s="6">
        <v>547</v>
      </c>
      <c r="C21" s="6">
        <v>641</v>
      </c>
      <c r="D21" s="6">
        <v>731</v>
      </c>
      <c r="E21" s="6">
        <v>945</v>
      </c>
      <c r="F21" s="6">
        <v>941</v>
      </c>
      <c r="G21" s="6">
        <v>752</v>
      </c>
      <c r="H21" s="6">
        <v>630</v>
      </c>
      <c r="I21" s="6">
        <v>560</v>
      </c>
      <c r="J21" s="6">
        <v>709</v>
      </c>
      <c r="K21" s="6">
        <v>2064</v>
      </c>
      <c r="L21" s="6">
        <v>2089</v>
      </c>
      <c r="M21" s="6">
        <v>1924</v>
      </c>
      <c r="N21" s="6">
        <v>1517</v>
      </c>
      <c r="O21" s="6">
        <v>1276</v>
      </c>
      <c r="P21" s="6">
        <v>1134</v>
      </c>
      <c r="Q21" s="6">
        <v>967</v>
      </c>
      <c r="R21" s="2">
        <v>768</v>
      </c>
      <c r="S21" s="2">
        <v>773</v>
      </c>
      <c r="T21" s="2">
        <v>779</v>
      </c>
      <c r="U21" s="6">
        <v>1078</v>
      </c>
      <c r="V21" s="6">
        <v>2619.333333333333</v>
      </c>
      <c r="W21" s="6">
        <v>2389</v>
      </c>
    </row>
    <row r="22" spans="1:24" x14ac:dyDescent="0.2">
      <c r="A22" s="20" t="s">
        <v>18</v>
      </c>
      <c r="B22" s="6">
        <v>48</v>
      </c>
      <c r="C22" s="6">
        <v>73</v>
      </c>
      <c r="D22" s="6">
        <v>141</v>
      </c>
      <c r="E22" s="6">
        <v>215</v>
      </c>
      <c r="F22" s="6">
        <v>197</v>
      </c>
      <c r="G22" s="6">
        <v>144</v>
      </c>
      <c r="H22" s="6">
        <v>139</v>
      </c>
      <c r="I22" s="6">
        <v>172</v>
      </c>
      <c r="J22" s="6">
        <v>245</v>
      </c>
      <c r="K22" s="6">
        <v>708</v>
      </c>
      <c r="L22" s="6">
        <v>703</v>
      </c>
      <c r="M22" s="6">
        <v>686</v>
      </c>
      <c r="N22" s="6">
        <v>535</v>
      </c>
      <c r="O22" s="6">
        <v>428</v>
      </c>
      <c r="P22" s="6">
        <v>363</v>
      </c>
      <c r="Q22" s="6">
        <v>265</v>
      </c>
      <c r="R22" s="2">
        <v>162</v>
      </c>
      <c r="S22" s="2">
        <v>179</v>
      </c>
      <c r="T22" s="2">
        <v>214</v>
      </c>
      <c r="U22" s="6">
        <v>429.16666666666669</v>
      </c>
      <c r="V22" s="23">
        <v>1134.4166666666667</v>
      </c>
      <c r="W22" s="6">
        <v>1049.25</v>
      </c>
    </row>
    <row r="23" spans="1:24" x14ac:dyDescent="0.2">
      <c r="A23" s="20" t="s">
        <v>19</v>
      </c>
      <c r="B23" s="6">
        <v>52</v>
      </c>
      <c r="C23" s="6">
        <v>61</v>
      </c>
      <c r="D23" s="6">
        <v>97</v>
      </c>
      <c r="E23" s="6">
        <v>109</v>
      </c>
      <c r="F23" s="6">
        <v>99</v>
      </c>
      <c r="G23" s="6">
        <v>56</v>
      </c>
      <c r="H23" s="6">
        <v>42</v>
      </c>
      <c r="I23" s="6">
        <v>44</v>
      </c>
      <c r="J23" s="6">
        <v>71</v>
      </c>
      <c r="K23" s="6">
        <v>228</v>
      </c>
      <c r="L23" s="6">
        <v>224</v>
      </c>
      <c r="M23" s="6">
        <v>186</v>
      </c>
      <c r="N23" s="6">
        <v>137</v>
      </c>
      <c r="O23" s="6">
        <v>127</v>
      </c>
      <c r="P23" s="6">
        <v>120</v>
      </c>
      <c r="Q23" s="6">
        <v>103</v>
      </c>
      <c r="R23" s="2">
        <v>79</v>
      </c>
      <c r="S23" s="2">
        <v>92</v>
      </c>
      <c r="T23" s="2">
        <v>82</v>
      </c>
      <c r="U23" s="6">
        <v>88.333333333333329</v>
      </c>
      <c r="V23" s="23">
        <v>222.33333333333334</v>
      </c>
      <c r="W23" s="6">
        <v>191.08333333333334</v>
      </c>
    </row>
    <row r="24" spans="1:24" x14ac:dyDescent="0.2">
      <c r="A24" s="20" t="s">
        <v>20</v>
      </c>
      <c r="B24" s="6">
        <v>52</v>
      </c>
      <c r="C24" s="6">
        <v>46</v>
      </c>
      <c r="D24" s="6">
        <v>37</v>
      </c>
      <c r="E24" s="6">
        <v>67</v>
      </c>
      <c r="F24" s="6">
        <v>68</v>
      </c>
      <c r="G24" s="6">
        <v>65</v>
      </c>
      <c r="H24" s="6">
        <v>48</v>
      </c>
      <c r="I24" s="6">
        <v>23</v>
      </c>
      <c r="J24" s="6">
        <v>13</v>
      </c>
      <c r="K24" s="6">
        <v>43</v>
      </c>
      <c r="L24" s="6">
        <v>67</v>
      </c>
      <c r="M24" s="6">
        <v>64</v>
      </c>
      <c r="N24" s="6">
        <v>42</v>
      </c>
      <c r="O24" s="6">
        <v>47</v>
      </c>
      <c r="P24" s="6">
        <v>36</v>
      </c>
      <c r="Q24" s="6">
        <v>48</v>
      </c>
      <c r="R24" s="2">
        <v>45</v>
      </c>
      <c r="S24" s="2">
        <v>38</v>
      </c>
      <c r="T24" s="2">
        <v>24</v>
      </c>
      <c r="U24" s="6">
        <v>34.333333333333336</v>
      </c>
      <c r="V24" s="23">
        <v>61</v>
      </c>
      <c r="W24" s="6">
        <v>59.916666666666664</v>
      </c>
    </row>
    <row r="25" spans="1:24" x14ac:dyDescent="0.2">
      <c r="A25" s="20" t="s">
        <v>21</v>
      </c>
      <c r="B25" s="6">
        <v>59</v>
      </c>
      <c r="C25" s="6">
        <v>54</v>
      </c>
      <c r="D25" s="6">
        <v>39</v>
      </c>
      <c r="E25" s="6">
        <v>45</v>
      </c>
      <c r="F25" s="6">
        <v>44</v>
      </c>
      <c r="G25" s="6">
        <v>42</v>
      </c>
      <c r="H25" s="6">
        <v>27</v>
      </c>
      <c r="I25" s="6">
        <v>16</v>
      </c>
      <c r="J25" s="6">
        <v>19</v>
      </c>
      <c r="K25" s="6">
        <v>52</v>
      </c>
      <c r="L25" s="6">
        <v>66</v>
      </c>
      <c r="M25" s="6">
        <v>55</v>
      </c>
      <c r="N25" s="6">
        <v>40</v>
      </c>
      <c r="O25" s="6">
        <v>31</v>
      </c>
      <c r="P25" s="6">
        <v>41</v>
      </c>
      <c r="Q25" s="6">
        <v>34</v>
      </c>
      <c r="R25" s="2">
        <v>32</v>
      </c>
      <c r="S25" s="2">
        <v>23</v>
      </c>
      <c r="T25" s="2">
        <v>26</v>
      </c>
      <c r="U25" s="6">
        <v>26.833333333333332</v>
      </c>
      <c r="V25" s="23">
        <v>59.75</v>
      </c>
      <c r="W25" s="6">
        <v>46.833333333333336</v>
      </c>
    </row>
    <row r="26" spans="1:24" x14ac:dyDescent="0.2">
      <c r="A26" s="20" t="s">
        <v>22</v>
      </c>
      <c r="B26" s="6">
        <v>173</v>
      </c>
      <c r="C26" s="6">
        <v>192</v>
      </c>
      <c r="D26" s="6">
        <v>192</v>
      </c>
      <c r="E26" s="6">
        <v>243</v>
      </c>
      <c r="F26" s="6">
        <v>282</v>
      </c>
      <c r="G26" s="6">
        <v>259</v>
      </c>
      <c r="H26" s="6">
        <v>233</v>
      </c>
      <c r="I26" s="6">
        <v>181</v>
      </c>
      <c r="J26" s="6">
        <v>207</v>
      </c>
      <c r="K26" s="6">
        <v>557</v>
      </c>
      <c r="L26" s="6">
        <v>495</v>
      </c>
      <c r="M26" s="6">
        <v>423</v>
      </c>
      <c r="N26" s="6">
        <v>344</v>
      </c>
      <c r="O26" s="6">
        <v>298</v>
      </c>
      <c r="P26" s="6">
        <v>289</v>
      </c>
      <c r="Q26" s="6">
        <v>265</v>
      </c>
      <c r="R26" s="2">
        <v>231</v>
      </c>
      <c r="S26" s="2">
        <v>229</v>
      </c>
      <c r="T26" s="2">
        <v>208</v>
      </c>
      <c r="U26" s="6">
        <v>244.33333333333334</v>
      </c>
      <c r="V26" s="23">
        <v>482.25</v>
      </c>
      <c r="W26" s="6">
        <v>410.83333333333331</v>
      </c>
    </row>
    <row r="27" spans="1:24" x14ac:dyDescent="0.2">
      <c r="A27" s="20" t="s">
        <v>23</v>
      </c>
      <c r="B27" s="6">
        <v>60</v>
      </c>
      <c r="C27" s="6">
        <v>91</v>
      </c>
      <c r="D27" s="6">
        <v>92</v>
      </c>
      <c r="E27" s="6">
        <v>95</v>
      </c>
      <c r="F27" s="6">
        <v>66</v>
      </c>
      <c r="G27" s="6">
        <v>51</v>
      </c>
      <c r="H27" s="6">
        <v>34</v>
      </c>
      <c r="I27" s="6">
        <v>23</v>
      </c>
      <c r="J27" s="6">
        <v>41</v>
      </c>
      <c r="K27" s="6">
        <v>142</v>
      </c>
      <c r="L27" s="6">
        <v>181</v>
      </c>
      <c r="M27" s="6">
        <v>172</v>
      </c>
      <c r="N27" s="6">
        <v>139</v>
      </c>
      <c r="O27" s="6">
        <v>110</v>
      </c>
      <c r="P27" s="6">
        <v>100</v>
      </c>
      <c r="Q27" s="6">
        <v>86</v>
      </c>
      <c r="R27" s="2">
        <v>70</v>
      </c>
      <c r="S27" s="2">
        <v>59</v>
      </c>
      <c r="T27" s="2">
        <v>64</v>
      </c>
      <c r="U27" s="6">
        <v>85.583333333333329</v>
      </c>
      <c r="V27" s="23">
        <v>170.91666666666666</v>
      </c>
      <c r="W27" s="6">
        <v>122</v>
      </c>
    </row>
    <row r="28" spans="1:24" x14ac:dyDescent="0.2">
      <c r="A28" s="21" t="s">
        <v>24</v>
      </c>
      <c r="B28" s="13">
        <v>103</v>
      </c>
      <c r="C28" s="13">
        <v>125</v>
      </c>
      <c r="D28" s="13">
        <v>133</v>
      </c>
      <c r="E28" s="13">
        <v>172</v>
      </c>
      <c r="F28" s="13">
        <v>185</v>
      </c>
      <c r="G28" s="13">
        <v>135</v>
      </c>
      <c r="H28" s="13">
        <v>108</v>
      </c>
      <c r="I28" s="13">
        <v>101</v>
      </c>
      <c r="J28" s="13">
        <v>114</v>
      </c>
      <c r="K28" s="13">
        <v>334</v>
      </c>
      <c r="L28" s="13">
        <v>354</v>
      </c>
      <c r="M28" s="13">
        <v>338</v>
      </c>
      <c r="N28" s="13">
        <v>280</v>
      </c>
      <c r="O28" s="13">
        <v>236</v>
      </c>
      <c r="P28" s="13">
        <v>185</v>
      </c>
      <c r="Q28" s="24">
        <v>166</v>
      </c>
      <c r="R28" s="25">
        <v>149</v>
      </c>
      <c r="S28" s="25">
        <v>153</v>
      </c>
      <c r="T28" s="25">
        <v>161</v>
      </c>
      <c r="U28" s="13">
        <v>169.41666666666666</v>
      </c>
      <c r="V28" s="24">
        <v>488.66666666666669</v>
      </c>
      <c r="W28" s="13">
        <v>508.83333333333331</v>
      </c>
    </row>
    <row r="29" spans="1:24" x14ac:dyDescent="0.2">
      <c r="A29" s="1" t="s">
        <v>0</v>
      </c>
      <c r="B29" s="6">
        <v>1367</v>
      </c>
      <c r="C29" s="6">
        <v>1401</v>
      </c>
      <c r="D29" s="6">
        <v>2103</v>
      </c>
      <c r="E29" s="6">
        <v>2708</v>
      </c>
      <c r="F29" s="6">
        <v>2692</v>
      </c>
      <c r="G29" s="6">
        <v>1976</v>
      </c>
      <c r="H29" s="6">
        <v>1315</v>
      </c>
      <c r="I29" s="6">
        <v>1027</v>
      </c>
      <c r="J29" s="6">
        <v>1479</v>
      </c>
      <c r="K29" s="6">
        <v>6066</v>
      </c>
      <c r="L29" s="6">
        <v>6254</v>
      </c>
      <c r="M29" s="6">
        <v>6009</v>
      </c>
      <c r="N29" s="6">
        <v>4800</v>
      </c>
      <c r="O29" s="6">
        <v>4087</v>
      </c>
      <c r="P29" s="6">
        <v>3508</v>
      </c>
      <c r="Q29" s="6">
        <v>2934</v>
      </c>
      <c r="R29" s="6">
        <v>2397</v>
      </c>
      <c r="S29" s="6">
        <v>2174</v>
      </c>
      <c r="T29" s="6">
        <v>2242</v>
      </c>
      <c r="U29" s="6">
        <v>3331</v>
      </c>
      <c r="V29" s="6">
        <v>7421</v>
      </c>
      <c r="W29" s="6">
        <v>6849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7"/>
  <sheetViews>
    <sheetView zoomScaleNormal="100" workbookViewId="0">
      <pane xSplit="1" ySplit="2" topLeftCell="B3" activePane="bottomRight" state="frozen"/>
      <selection activeCell="BY4" sqref="BY4"/>
      <selection pane="topRight" activeCell="BY4" sqref="BY4"/>
      <selection pane="bottomLeft" activeCell="BY4" sqref="BY4"/>
      <selection pane="bottomRight" activeCell="W4" sqref="W4"/>
    </sheetView>
  </sheetViews>
  <sheetFormatPr defaultColWidth="9.33203125" defaultRowHeight="12.75" x14ac:dyDescent="0.2"/>
  <cols>
    <col min="1" max="1" width="32" style="1" customWidth="1"/>
    <col min="2" max="17" width="8.33203125" style="2" customWidth="1"/>
    <col min="18" max="18" width="7.83203125" style="2" customWidth="1"/>
    <col min="19" max="19" width="8.33203125" style="2" customWidth="1"/>
    <col min="20" max="16384" width="9.33203125" style="2"/>
  </cols>
  <sheetData>
    <row r="1" spans="1:25" ht="50.25" customHeight="1" x14ac:dyDescent="0.25">
      <c r="A1" s="10" t="s">
        <v>28</v>
      </c>
    </row>
    <row r="2" spans="1:25" s="3" customFormat="1" x14ac:dyDescent="0.2">
      <c r="A2" s="17"/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  <c r="W2" s="17">
        <v>2021</v>
      </c>
    </row>
    <row r="3" spans="1:25" x14ac:dyDescent="0.2">
      <c r="A3" s="8" t="s">
        <v>29</v>
      </c>
    </row>
    <row r="4" spans="1:25" s="6" customFormat="1" x14ac:dyDescent="0.2">
      <c r="A4" s="5" t="s">
        <v>34</v>
      </c>
      <c r="B4" s="6">
        <v>383</v>
      </c>
      <c r="C4" s="6">
        <v>449</v>
      </c>
      <c r="D4" s="6">
        <v>1107</v>
      </c>
      <c r="E4" s="6">
        <v>1457</v>
      </c>
      <c r="F4" s="6">
        <v>1310</v>
      </c>
      <c r="G4" s="6">
        <v>765</v>
      </c>
      <c r="H4" s="6">
        <v>393</v>
      </c>
      <c r="I4" s="6">
        <v>252</v>
      </c>
      <c r="J4" s="6">
        <v>630</v>
      </c>
      <c r="K4" s="6">
        <v>3630</v>
      </c>
      <c r="L4" s="6">
        <v>3234</v>
      </c>
      <c r="M4" s="6">
        <v>2903</v>
      </c>
      <c r="N4" s="6">
        <v>2065</v>
      </c>
      <c r="O4" s="6">
        <v>1708</v>
      </c>
      <c r="P4" s="6">
        <v>1382</v>
      </c>
      <c r="Q4" s="6">
        <v>1091</v>
      </c>
      <c r="R4" s="6">
        <v>837</v>
      </c>
      <c r="S4" s="6">
        <v>710</v>
      </c>
      <c r="T4" s="6">
        <v>849</v>
      </c>
      <c r="U4" s="6">
        <v>1413</v>
      </c>
      <c r="V4" s="6">
        <f>SUM(V10+V16)</f>
        <v>3076.75</v>
      </c>
      <c r="W4" s="6">
        <f>SUM(W10+W16)</f>
        <v>2650.25</v>
      </c>
      <c r="X4" s="6" t="s">
        <v>76</v>
      </c>
    </row>
    <row r="5" spans="1:25" s="6" customFormat="1" x14ac:dyDescent="0.2">
      <c r="A5" s="5" t="s">
        <v>35</v>
      </c>
      <c r="B5" s="6">
        <v>563</v>
      </c>
      <c r="C5" s="6">
        <v>528</v>
      </c>
      <c r="D5" s="6">
        <v>1134</v>
      </c>
      <c r="E5" s="6">
        <v>1501</v>
      </c>
      <c r="F5" s="6">
        <v>1397</v>
      </c>
      <c r="G5" s="6">
        <v>859</v>
      </c>
      <c r="H5" s="6">
        <v>487</v>
      </c>
      <c r="I5" s="6">
        <v>342</v>
      </c>
      <c r="J5" s="6">
        <v>739</v>
      </c>
      <c r="K5" s="6">
        <v>4611</v>
      </c>
      <c r="L5" s="6">
        <v>4385</v>
      </c>
      <c r="M5" s="6">
        <v>3911</v>
      </c>
      <c r="N5" s="6">
        <v>3047</v>
      </c>
      <c r="O5" s="6">
        <v>2399</v>
      </c>
      <c r="P5" s="6">
        <v>1959</v>
      </c>
      <c r="Q5" s="6">
        <v>1656</v>
      </c>
      <c r="R5" s="6">
        <v>1438</v>
      </c>
      <c r="S5" s="6">
        <v>1346</v>
      </c>
      <c r="T5" s="6">
        <v>1548</v>
      </c>
      <c r="U5" s="6">
        <v>2440</v>
      </c>
      <c r="V5" s="6">
        <f t="shared" ref="V5:W5" si="0">SUM(V11+V17)</f>
        <v>5392.583333333333</v>
      </c>
      <c r="W5" s="6">
        <f t="shared" si="0"/>
        <v>5064.333333333333</v>
      </c>
    </row>
    <row r="6" spans="1:25" s="6" customFormat="1" x14ac:dyDescent="0.2">
      <c r="A6" s="12" t="s">
        <v>36</v>
      </c>
      <c r="B6" s="13">
        <v>408</v>
      </c>
      <c r="C6" s="13">
        <v>358</v>
      </c>
      <c r="D6" s="13">
        <v>517</v>
      </c>
      <c r="E6" s="13">
        <v>684</v>
      </c>
      <c r="F6" s="13">
        <v>736</v>
      </c>
      <c r="G6" s="13">
        <v>603</v>
      </c>
      <c r="H6" s="13">
        <v>419</v>
      </c>
      <c r="I6" s="13">
        <v>320</v>
      </c>
      <c r="J6" s="13">
        <v>446</v>
      </c>
      <c r="K6" s="13">
        <v>2228</v>
      </c>
      <c r="L6" s="13">
        <v>2384</v>
      </c>
      <c r="M6" s="13">
        <v>2307</v>
      </c>
      <c r="N6" s="13">
        <v>1825</v>
      </c>
      <c r="O6" s="13">
        <v>1299</v>
      </c>
      <c r="P6" s="13">
        <v>1056</v>
      </c>
      <c r="Q6" s="13">
        <v>854</v>
      </c>
      <c r="R6" s="13">
        <v>697</v>
      </c>
      <c r="S6" s="13">
        <v>647</v>
      </c>
      <c r="T6" s="13">
        <v>723</v>
      </c>
      <c r="U6" s="13">
        <v>1032</v>
      </c>
      <c r="V6" s="13">
        <f>SUM(V12+V18)</f>
        <v>2320.166666666667</v>
      </c>
      <c r="W6" s="13">
        <f>SUM(W12+W18)</f>
        <v>2340.416666666667</v>
      </c>
    </row>
    <row r="7" spans="1:25" x14ac:dyDescent="0.2">
      <c r="A7" s="1" t="s">
        <v>0</v>
      </c>
      <c r="B7" s="6">
        <v>1353</v>
      </c>
      <c r="C7" s="6">
        <v>1334</v>
      </c>
      <c r="D7" s="6">
        <v>2758</v>
      </c>
      <c r="E7" s="6">
        <v>3642</v>
      </c>
      <c r="F7" s="6">
        <v>3443</v>
      </c>
      <c r="G7" s="6">
        <v>2227</v>
      </c>
      <c r="H7" s="6">
        <v>1299</v>
      </c>
      <c r="I7" s="6">
        <v>914</v>
      </c>
      <c r="J7" s="6">
        <v>1815</v>
      </c>
      <c r="K7" s="6">
        <v>10468</v>
      </c>
      <c r="L7" s="6">
        <v>10003</v>
      </c>
      <c r="M7" s="6">
        <v>9122</v>
      </c>
      <c r="N7" s="6">
        <v>6937</v>
      </c>
      <c r="O7" s="6">
        <v>5406</v>
      </c>
      <c r="P7" s="6">
        <v>4397</v>
      </c>
      <c r="Q7" s="6">
        <v>3600</v>
      </c>
      <c r="R7" s="6">
        <f t="shared" ref="R7:W7" si="1">SUM(R4:R6)</f>
        <v>2972</v>
      </c>
      <c r="S7" s="6">
        <f t="shared" si="1"/>
        <v>2703</v>
      </c>
      <c r="T7" s="6">
        <f t="shared" si="1"/>
        <v>3120</v>
      </c>
      <c r="U7" s="6">
        <f t="shared" si="1"/>
        <v>4885</v>
      </c>
      <c r="V7" s="6">
        <f t="shared" si="1"/>
        <v>10789.5</v>
      </c>
      <c r="W7" s="6">
        <f t="shared" si="1"/>
        <v>10055</v>
      </c>
    </row>
    <row r="9" spans="1:25" x14ac:dyDescent="0.2">
      <c r="A9" s="20" t="s">
        <v>40</v>
      </c>
    </row>
    <row r="10" spans="1:25" s="6" customFormat="1" x14ac:dyDescent="0.2">
      <c r="A10" s="5" t="s">
        <v>41</v>
      </c>
      <c r="B10" s="6">
        <v>306</v>
      </c>
      <c r="C10" s="6">
        <v>351</v>
      </c>
      <c r="D10" s="6">
        <v>837</v>
      </c>
      <c r="E10" s="6">
        <v>1049</v>
      </c>
      <c r="F10" s="6">
        <v>959</v>
      </c>
      <c r="G10" s="6">
        <v>560</v>
      </c>
      <c r="H10" s="6">
        <v>291</v>
      </c>
      <c r="I10" s="6">
        <v>188</v>
      </c>
      <c r="J10" s="6">
        <v>431</v>
      </c>
      <c r="K10" s="6">
        <v>2331</v>
      </c>
      <c r="L10" s="6">
        <v>2049</v>
      </c>
      <c r="M10" s="6">
        <v>1814</v>
      </c>
      <c r="N10" s="6">
        <v>1304</v>
      </c>
      <c r="O10" s="6">
        <v>1077</v>
      </c>
      <c r="P10" s="6">
        <v>871</v>
      </c>
      <c r="Q10" s="6">
        <v>666</v>
      </c>
      <c r="R10" s="6">
        <v>520</v>
      </c>
      <c r="S10" s="6">
        <v>449</v>
      </c>
      <c r="T10" s="6">
        <v>542</v>
      </c>
      <c r="U10" s="6">
        <v>904.75</v>
      </c>
      <c r="V10" s="6">
        <v>2088.25</v>
      </c>
      <c r="W10" s="6">
        <v>1777.9166666666667</v>
      </c>
      <c r="Y10" s="6" t="s">
        <v>76</v>
      </c>
    </row>
    <row r="11" spans="1:25" s="6" customFormat="1" x14ac:dyDescent="0.2">
      <c r="A11" s="5" t="s">
        <v>42</v>
      </c>
      <c r="B11" s="6">
        <v>463</v>
      </c>
      <c r="C11" s="6">
        <v>423</v>
      </c>
      <c r="D11" s="6">
        <v>853</v>
      </c>
      <c r="E11" s="6">
        <v>1089</v>
      </c>
      <c r="F11" s="6">
        <v>1032</v>
      </c>
      <c r="G11" s="6">
        <v>627</v>
      </c>
      <c r="H11" s="6">
        <v>369</v>
      </c>
      <c r="I11" s="6">
        <v>268</v>
      </c>
      <c r="J11" s="6">
        <v>515</v>
      </c>
      <c r="K11" s="6">
        <v>2911</v>
      </c>
      <c r="L11" s="6">
        <v>2764</v>
      </c>
      <c r="M11" s="6">
        <v>2471</v>
      </c>
      <c r="N11" s="6">
        <v>1916</v>
      </c>
      <c r="O11" s="6">
        <v>1517</v>
      </c>
      <c r="P11" s="6">
        <v>1212</v>
      </c>
      <c r="Q11" s="6">
        <v>1045</v>
      </c>
      <c r="R11" s="6">
        <v>921</v>
      </c>
      <c r="S11" s="6">
        <v>840</v>
      </c>
      <c r="T11" s="6">
        <v>992</v>
      </c>
      <c r="U11" s="6">
        <v>1556.8333333333333</v>
      </c>
      <c r="V11" s="6">
        <v>3440.6666666666665</v>
      </c>
      <c r="W11" s="6">
        <v>3238.4166666666665</v>
      </c>
    </row>
    <row r="12" spans="1:25" s="6" customFormat="1" x14ac:dyDescent="0.2">
      <c r="A12" s="12" t="s">
        <v>43</v>
      </c>
      <c r="B12" s="13">
        <v>299</v>
      </c>
      <c r="C12" s="13">
        <v>255</v>
      </c>
      <c r="D12" s="13">
        <v>352</v>
      </c>
      <c r="E12" s="13">
        <v>476</v>
      </c>
      <c r="F12" s="13">
        <v>512</v>
      </c>
      <c r="G12" s="13">
        <v>420</v>
      </c>
      <c r="H12" s="13">
        <v>294</v>
      </c>
      <c r="I12" s="13">
        <v>214</v>
      </c>
      <c r="J12" s="13">
        <v>288</v>
      </c>
      <c r="K12" s="13">
        <v>1347</v>
      </c>
      <c r="L12" s="13">
        <v>1448</v>
      </c>
      <c r="M12" s="13">
        <v>1394</v>
      </c>
      <c r="N12" s="13">
        <v>1098</v>
      </c>
      <c r="O12" s="13">
        <v>803</v>
      </c>
      <c r="P12" s="13">
        <v>651</v>
      </c>
      <c r="Q12" s="13">
        <v>516</v>
      </c>
      <c r="R12" s="13">
        <v>444</v>
      </c>
      <c r="S12" s="13">
        <v>391</v>
      </c>
      <c r="T12" s="13">
        <v>431</v>
      </c>
      <c r="U12" s="13">
        <v>619.58333333333337</v>
      </c>
      <c r="V12" s="13">
        <v>1389.6666666666667</v>
      </c>
      <c r="W12" s="13">
        <v>1401.4166666666667</v>
      </c>
    </row>
    <row r="13" spans="1:25" x14ac:dyDescent="0.2">
      <c r="A13" s="1" t="s">
        <v>52</v>
      </c>
      <c r="B13" s="6">
        <v>1068</v>
      </c>
      <c r="C13" s="6">
        <v>1029</v>
      </c>
      <c r="D13" s="6">
        <v>2041</v>
      </c>
      <c r="E13" s="6">
        <v>2614</v>
      </c>
      <c r="F13" s="6">
        <v>2503</v>
      </c>
      <c r="G13" s="6">
        <v>1608</v>
      </c>
      <c r="H13" s="6">
        <v>953</v>
      </c>
      <c r="I13" s="6">
        <v>669</v>
      </c>
      <c r="J13" s="6">
        <v>1235</v>
      </c>
      <c r="K13" s="6">
        <v>6589</v>
      </c>
      <c r="L13" s="6">
        <v>6261</v>
      </c>
      <c r="M13" s="6">
        <v>5679</v>
      </c>
      <c r="N13" s="6">
        <v>4319</v>
      </c>
      <c r="O13" s="6">
        <v>3398</v>
      </c>
      <c r="P13" s="6">
        <v>2734</v>
      </c>
      <c r="Q13" s="6">
        <v>2226</v>
      </c>
      <c r="R13" s="6">
        <f t="shared" ref="R13:W13" si="2">SUM(R10:R12)</f>
        <v>1885</v>
      </c>
      <c r="S13" s="6">
        <f t="shared" si="2"/>
        <v>1680</v>
      </c>
      <c r="T13" s="6">
        <f t="shared" si="2"/>
        <v>1965</v>
      </c>
      <c r="U13" s="6">
        <f t="shared" si="2"/>
        <v>3081.1666666666665</v>
      </c>
      <c r="V13" s="6">
        <f t="shared" si="2"/>
        <v>6918.583333333333</v>
      </c>
      <c r="W13" s="6">
        <f t="shared" si="2"/>
        <v>6417.75</v>
      </c>
    </row>
    <row r="15" spans="1:25" x14ac:dyDescent="0.2">
      <c r="A15" s="20" t="s">
        <v>44</v>
      </c>
    </row>
    <row r="16" spans="1:25" x14ac:dyDescent="0.2">
      <c r="A16" s="5" t="s">
        <v>41</v>
      </c>
      <c r="B16" s="6">
        <v>77</v>
      </c>
      <c r="C16" s="6">
        <v>97</v>
      </c>
      <c r="D16" s="6">
        <v>270</v>
      </c>
      <c r="E16" s="6">
        <v>408</v>
      </c>
      <c r="F16" s="6">
        <v>350</v>
      </c>
      <c r="G16" s="6">
        <v>205</v>
      </c>
      <c r="H16" s="6">
        <v>102</v>
      </c>
      <c r="I16" s="6">
        <v>64</v>
      </c>
      <c r="J16" s="6">
        <v>199</v>
      </c>
      <c r="K16" s="6">
        <v>1299</v>
      </c>
      <c r="L16" s="6">
        <v>1185</v>
      </c>
      <c r="M16" s="6">
        <v>1090</v>
      </c>
      <c r="N16" s="6">
        <v>760</v>
      </c>
      <c r="O16" s="6">
        <v>631</v>
      </c>
      <c r="P16" s="6">
        <v>510</v>
      </c>
      <c r="Q16" s="2">
        <v>425</v>
      </c>
      <c r="R16" s="2">
        <v>316</v>
      </c>
      <c r="S16" s="2">
        <v>261</v>
      </c>
      <c r="T16" s="2">
        <v>307</v>
      </c>
      <c r="U16" s="23">
        <v>508.75</v>
      </c>
      <c r="V16" s="6">
        <v>988.5</v>
      </c>
      <c r="W16" s="23">
        <v>872.33333333333337</v>
      </c>
    </row>
    <row r="17" spans="1:23" x14ac:dyDescent="0.2">
      <c r="A17" s="5" t="s">
        <v>42</v>
      </c>
      <c r="B17" s="6">
        <v>100</v>
      </c>
      <c r="C17" s="6">
        <v>105</v>
      </c>
      <c r="D17" s="6">
        <v>282</v>
      </c>
      <c r="E17" s="6">
        <v>412</v>
      </c>
      <c r="F17" s="6">
        <v>366</v>
      </c>
      <c r="G17" s="6">
        <v>232</v>
      </c>
      <c r="H17" s="6">
        <v>118</v>
      </c>
      <c r="I17" s="6">
        <v>74</v>
      </c>
      <c r="J17" s="6">
        <v>224</v>
      </c>
      <c r="K17" s="6">
        <v>1700</v>
      </c>
      <c r="L17" s="6">
        <v>1621</v>
      </c>
      <c r="M17" s="6">
        <v>1440</v>
      </c>
      <c r="N17" s="6">
        <v>1131</v>
      </c>
      <c r="O17" s="6">
        <v>882</v>
      </c>
      <c r="P17" s="6">
        <v>747</v>
      </c>
      <c r="Q17" s="2">
        <v>611</v>
      </c>
      <c r="R17" s="2">
        <v>518</v>
      </c>
      <c r="S17" s="2">
        <v>506</v>
      </c>
      <c r="T17" s="2">
        <v>555</v>
      </c>
      <c r="U17" s="6">
        <v>882.75</v>
      </c>
      <c r="V17" s="6">
        <v>1951.9166666666667</v>
      </c>
      <c r="W17" s="6">
        <v>1825.9166666666667</v>
      </c>
    </row>
    <row r="18" spans="1:23" x14ac:dyDescent="0.2">
      <c r="A18" s="12" t="s">
        <v>43</v>
      </c>
      <c r="B18" s="13">
        <v>108</v>
      </c>
      <c r="C18" s="13">
        <v>103</v>
      </c>
      <c r="D18" s="13">
        <v>165</v>
      </c>
      <c r="E18" s="13">
        <v>207</v>
      </c>
      <c r="F18" s="13">
        <v>224</v>
      </c>
      <c r="G18" s="13">
        <v>183</v>
      </c>
      <c r="H18" s="13">
        <v>125</v>
      </c>
      <c r="I18" s="13">
        <v>106</v>
      </c>
      <c r="J18" s="13">
        <v>157</v>
      </c>
      <c r="K18" s="13">
        <v>881</v>
      </c>
      <c r="L18" s="13">
        <v>936</v>
      </c>
      <c r="M18" s="13">
        <v>913</v>
      </c>
      <c r="N18" s="13">
        <v>727</v>
      </c>
      <c r="O18" s="13">
        <v>495</v>
      </c>
      <c r="P18" s="13">
        <v>406</v>
      </c>
      <c r="Q18" s="25">
        <v>338</v>
      </c>
      <c r="R18" s="25">
        <v>253</v>
      </c>
      <c r="S18" s="25">
        <v>256</v>
      </c>
      <c r="T18" s="25">
        <v>292</v>
      </c>
      <c r="U18" s="13">
        <v>412</v>
      </c>
      <c r="V18" s="13">
        <v>930.5</v>
      </c>
      <c r="W18" s="13">
        <v>939</v>
      </c>
    </row>
    <row r="19" spans="1:23" x14ac:dyDescent="0.2">
      <c r="A19" s="1" t="s">
        <v>52</v>
      </c>
      <c r="B19" s="6">
        <v>285</v>
      </c>
      <c r="C19" s="6">
        <v>305</v>
      </c>
      <c r="D19" s="6">
        <v>717</v>
      </c>
      <c r="E19" s="6">
        <v>1027</v>
      </c>
      <c r="F19" s="6">
        <v>940</v>
      </c>
      <c r="G19" s="6">
        <v>619</v>
      </c>
      <c r="H19" s="6">
        <v>345</v>
      </c>
      <c r="I19" s="6">
        <v>244</v>
      </c>
      <c r="J19" s="6">
        <v>581</v>
      </c>
      <c r="K19" s="6">
        <v>3879</v>
      </c>
      <c r="L19" s="6">
        <v>3742</v>
      </c>
      <c r="M19" s="6">
        <v>3443</v>
      </c>
      <c r="N19" s="6">
        <v>2618</v>
      </c>
      <c r="O19" s="6">
        <v>2008</v>
      </c>
      <c r="P19" s="6">
        <v>1663</v>
      </c>
      <c r="Q19" s="6">
        <v>1374</v>
      </c>
      <c r="R19" s="6">
        <v>1087</v>
      </c>
      <c r="S19" s="6">
        <f>SUM(S16:S18)</f>
        <v>1023</v>
      </c>
      <c r="T19" s="6">
        <f>SUM(T16:T18)</f>
        <v>1154</v>
      </c>
      <c r="U19" s="6">
        <f>SUM(U16:U18)</f>
        <v>1803.5</v>
      </c>
      <c r="V19" s="6">
        <f>SUM(V16:V18)</f>
        <v>3870.916666666667</v>
      </c>
      <c r="W19" s="6">
        <f>SUM(W16:W18)</f>
        <v>3637.25</v>
      </c>
    </row>
    <row r="21" spans="1:23" x14ac:dyDescent="0.2">
      <c r="A21" s="8" t="s">
        <v>30</v>
      </c>
    </row>
    <row r="22" spans="1:23" s="6" customFormat="1" x14ac:dyDescent="0.2">
      <c r="A22" s="5" t="s">
        <v>34</v>
      </c>
      <c r="B22" s="6">
        <v>242</v>
      </c>
      <c r="C22" s="6">
        <v>351</v>
      </c>
      <c r="D22" s="6">
        <v>526</v>
      </c>
      <c r="E22" s="6">
        <v>733</v>
      </c>
      <c r="F22" s="6">
        <v>617</v>
      </c>
      <c r="G22" s="6">
        <v>426</v>
      </c>
      <c r="H22" s="6">
        <v>328</v>
      </c>
      <c r="I22" s="6">
        <v>303</v>
      </c>
      <c r="J22" s="6">
        <v>523</v>
      </c>
      <c r="K22" s="6">
        <v>1885</v>
      </c>
      <c r="L22" s="6">
        <v>1733</v>
      </c>
      <c r="M22" s="6">
        <v>1435</v>
      </c>
      <c r="N22" s="6">
        <v>987</v>
      </c>
      <c r="O22" s="6">
        <v>830</v>
      </c>
      <c r="P22" s="6">
        <v>763</v>
      </c>
      <c r="Q22" s="6">
        <v>645</v>
      </c>
      <c r="R22" s="6">
        <v>470</v>
      </c>
      <c r="S22" s="6">
        <v>486</v>
      </c>
      <c r="T22" s="6">
        <v>501</v>
      </c>
      <c r="U22" s="6">
        <f>SUM(U28+U34+U40+U46+U52+U58+U64)</f>
        <v>806.33333333333326</v>
      </c>
      <c r="V22" s="6">
        <f>SUM(V28+V34+V40+V46+V52+V58+V64)</f>
        <v>1931.8333333333335</v>
      </c>
      <c r="W22" s="6">
        <f>SUM(W28+W34+W40+W46+W52+W58+W64)</f>
        <v>1564.1666666666667</v>
      </c>
    </row>
    <row r="23" spans="1:23" s="6" customFormat="1" x14ac:dyDescent="0.2">
      <c r="A23" s="5" t="s">
        <v>35</v>
      </c>
      <c r="B23" s="6">
        <v>250</v>
      </c>
      <c r="C23" s="6">
        <v>319</v>
      </c>
      <c r="D23" s="6">
        <v>432</v>
      </c>
      <c r="E23" s="6">
        <v>551</v>
      </c>
      <c r="F23" s="6">
        <v>515</v>
      </c>
      <c r="G23" s="6">
        <v>385</v>
      </c>
      <c r="H23" s="6">
        <v>316</v>
      </c>
      <c r="I23" s="6">
        <v>291</v>
      </c>
      <c r="J23" s="6">
        <v>456</v>
      </c>
      <c r="K23" s="6">
        <v>1718</v>
      </c>
      <c r="L23" s="6">
        <v>1702</v>
      </c>
      <c r="M23" s="6">
        <v>1510</v>
      </c>
      <c r="N23" s="6">
        <v>1123</v>
      </c>
      <c r="O23" s="6">
        <v>921</v>
      </c>
      <c r="P23" s="6">
        <v>818</v>
      </c>
      <c r="Q23" s="6">
        <v>692</v>
      </c>
      <c r="R23" s="6">
        <v>556</v>
      </c>
      <c r="S23" s="6">
        <v>634</v>
      </c>
      <c r="T23" s="6">
        <v>659</v>
      </c>
      <c r="U23" s="6">
        <f>SUM(U29+U35+U41+U47+U53+U59+U65)</f>
        <v>1035.4166666666665</v>
      </c>
      <c r="V23" s="6">
        <f t="shared" ref="V23:W24" si="3">SUM(V29+V35+V41+V47+V53+V59+V65)</f>
        <v>2579.3333333333335</v>
      </c>
      <c r="W23" s="6">
        <f t="shared" si="3"/>
        <v>2313.75</v>
      </c>
    </row>
    <row r="24" spans="1:23" s="6" customFormat="1" x14ac:dyDescent="0.2">
      <c r="A24" s="12" t="s">
        <v>36</v>
      </c>
      <c r="B24" s="13">
        <v>304</v>
      </c>
      <c r="C24" s="13">
        <v>314</v>
      </c>
      <c r="D24" s="13">
        <v>323</v>
      </c>
      <c r="E24" s="13">
        <v>374</v>
      </c>
      <c r="F24" s="13">
        <v>387</v>
      </c>
      <c r="G24" s="13">
        <v>329</v>
      </c>
      <c r="H24" s="13">
        <v>289</v>
      </c>
      <c r="I24" s="13">
        <v>267</v>
      </c>
      <c r="J24" s="13">
        <v>345</v>
      </c>
      <c r="K24" s="13">
        <v>1049</v>
      </c>
      <c r="L24" s="13">
        <v>1065</v>
      </c>
      <c r="M24" s="13">
        <v>999</v>
      </c>
      <c r="N24" s="13">
        <v>792</v>
      </c>
      <c r="O24" s="13">
        <v>569</v>
      </c>
      <c r="P24" s="13">
        <v>496</v>
      </c>
      <c r="Q24" s="13">
        <v>405</v>
      </c>
      <c r="R24" s="13">
        <v>260</v>
      </c>
      <c r="S24" s="13">
        <v>350</v>
      </c>
      <c r="T24" s="13">
        <v>364</v>
      </c>
      <c r="U24" s="13">
        <f>SUM(U30+U36+U42+U48+U54+U60+U66)</f>
        <v>510.83333333333337</v>
      </c>
      <c r="V24" s="13">
        <f t="shared" si="3"/>
        <v>1195.0833333333335</v>
      </c>
      <c r="W24" s="13">
        <f t="shared" si="3"/>
        <v>1148.6666666666665</v>
      </c>
    </row>
    <row r="25" spans="1:23" x14ac:dyDescent="0.2">
      <c r="A25" s="1" t="s">
        <v>0</v>
      </c>
      <c r="B25" s="6">
        <v>796</v>
      </c>
      <c r="C25" s="6">
        <v>985</v>
      </c>
      <c r="D25" s="6">
        <v>1280</v>
      </c>
      <c r="E25" s="6">
        <v>1657</v>
      </c>
      <c r="F25" s="6">
        <v>1519</v>
      </c>
      <c r="G25" s="6">
        <v>1139</v>
      </c>
      <c r="H25" s="6">
        <v>933</v>
      </c>
      <c r="I25" s="6">
        <v>861</v>
      </c>
      <c r="J25" s="6">
        <v>1324</v>
      </c>
      <c r="K25" s="6">
        <v>4652</v>
      </c>
      <c r="L25" s="6">
        <v>4500</v>
      </c>
      <c r="M25" s="6">
        <v>3944</v>
      </c>
      <c r="N25" s="6">
        <v>2901</v>
      </c>
      <c r="O25" s="6">
        <v>2320</v>
      </c>
      <c r="P25" s="6">
        <v>2077</v>
      </c>
      <c r="Q25" s="6">
        <v>1742</v>
      </c>
      <c r="R25" s="6">
        <f t="shared" ref="R25:W25" si="4">SUM(R22:R24)</f>
        <v>1286</v>
      </c>
      <c r="S25" s="6">
        <f t="shared" si="4"/>
        <v>1470</v>
      </c>
      <c r="T25" s="6">
        <f t="shared" si="4"/>
        <v>1524</v>
      </c>
      <c r="U25" s="6">
        <f t="shared" si="4"/>
        <v>2352.583333333333</v>
      </c>
      <c r="V25" s="6">
        <f t="shared" si="4"/>
        <v>5706.25</v>
      </c>
      <c r="W25" s="6">
        <f t="shared" si="4"/>
        <v>5026.5833333333339</v>
      </c>
    </row>
    <row r="27" spans="1:23" x14ac:dyDescent="0.2">
      <c r="A27" s="20" t="s">
        <v>45</v>
      </c>
    </row>
    <row r="28" spans="1:23" s="6" customFormat="1" x14ac:dyDescent="0.2">
      <c r="A28" s="5" t="s">
        <v>41</v>
      </c>
      <c r="B28" s="6">
        <v>25</v>
      </c>
      <c r="C28" s="6">
        <v>45</v>
      </c>
      <c r="D28" s="6">
        <v>113</v>
      </c>
      <c r="E28" s="6">
        <v>187</v>
      </c>
      <c r="F28" s="6">
        <v>152</v>
      </c>
      <c r="G28" s="6">
        <v>106</v>
      </c>
      <c r="H28" s="6">
        <v>90</v>
      </c>
      <c r="I28" s="6">
        <v>96</v>
      </c>
      <c r="J28" s="6">
        <v>190</v>
      </c>
      <c r="K28" s="6">
        <v>712</v>
      </c>
      <c r="L28" s="6">
        <v>639</v>
      </c>
      <c r="M28" s="6">
        <v>578</v>
      </c>
      <c r="N28" s="6">
        <v>411</v>
      </c>
      <c r="O28" s="6">
        <v>310</v>
      </c>
      <c r="P28" s="6">
        <v>259</v>
      </c>
      <c r="Q28" s="6">
        <v>187</v>
      </c>
      <c r="R28" s="6">
        <v>111</v>
      </c>
      <c r="S28" s="6">
        <v>138</v>
      </c>
      <c r="T28" s="6">
        <v>182</v>
      </c>
      <c r="U28" s="6">
        <v>369.58333333333331</v>
      </c>
      <c r="V28" s="6">
        <v>851.08333333333337</v>
      </c>
      <c r="W28" s="6">
        <v>696.75</v>
      </c>
    </row>
    <row r="29" spans="1:23" s="6" customFormat="1" x14ac:dyDescent="0.2">
      <c r="A29" s="5" t="s">
        <v>42</v>
      </c>
      <c r="B29" s="6">
        <v>19</v>
      </c>
      <c r="C29" s="6">
        <v>30</v>
      </c>
      <c r="D29" s="6">
        <v>87</v>
      </c>
      <c r="E29" s="6">
        <v>137</v>
      </c>
      <c r="F29" s="6">
        <v>113</v>
      </c>
      <c r="G29" s="6">
        <v>67</v>
      </c>
      <c r="H29" s="6">
        <v>72</v>
      </c>
      <c r="I29" s="6">
        <v>92</v>
      </c>
      <c r="J29" s="6">
        <v>165</v>
      </c>
      <c r="K29" s="6">
        <v>591</v>
      </c>
      <c r="L29" s="6">
        <v>589</v>
      </c>
      <c r="M29" s="6">
        <v>547</v>
      </c>
      <c r="N29" s="6">
        <v>420</v>
      </c>
      <c r="O29" s="6">
        <v>305</v>
      </c>
      <c r="P29" s="6">
        <v>254</v>
      </c>
      <c r="Q29" s="6">
        <v>179</v>
      </c>
      <c r="R29" s="6">
        <v>127</v>
      </c>
      <c r="S29" s="6">
        <v>154</v>
      </c>
      <c r="T29" s="6">
        <v>200</v>
      </c>
      <c r="U29" s="6">
        <v>474.08333333333331</v>
      </c>
      <c r="V29" s="6">
        <v>1220</v>
      </c>
      <c r="W29" s="6">
        <v>1102.6666666666667</v>
      </c>
    </row>
    <row r="30" spans="1:23" s="6" customFormat="1" x14ac:dyDescent="0.2">
      <c r="A30" s="12" t="s">
        <v>43</v>
      </c>
      <c r="B30" s="13">
        <v>17</v>
      </c>
      <c r="C30" s="13">
        <v>26</v>
      </c>
      <c r="D30" s="13">
        <v>40</v>
      </c>
      <c r="E30" s="13">
        <v>54</v>
      </c>
      <c r="F30" s="13">
        <v>56</v>
      </c>
      <c r="G30" s="13">
        <v>42</v>
      </c>
      <c r="H30" s="13">
        <v>51</v>
      </c>
      <c r="I30" s="13">
        <v>72</v>
      </c>
      <c r="J30" s="13">
        <v>86</v>
      </c>
      <c r="K30" s="13">
        <v>296</v>
      </c>
      <c r="L30" s="13">
        <v>326</v>
      </c>
      <c r="M30" s="13">
        <v>313</v>
      </c>
      <c r="N30" s="13">
        <v>240</v>
      </c>
      <c r="O30" s="13">
        <v>163</v>
      </c>
      <c r="P30" s="13">
        <v>143</v>
      </c>
      <c r="Q30" s="13">
        <v>103</v>
      </c>
      <c r="R30" s="13">
        <v>61</v>
      </c>
      <c r="S30" s="13">
        <v>65</v>
      </c>
      <c r="T30" s="13">
        <v>91</v>
      </c>
      <c r="U30" s="13">
        <v>148.08333333333334</v>
      </c>
      <c r="V30" s="13">
        <v>415.91666666666669</v>
      </c>
      <c r="W30" s="13">
        <v>463.08333333333331</v>
      </c>
    </row>
    <row r="31" spans="1:23" x14ac:dyDescent="0.2">
      <c r="A31" s="1" t="s">
        <v>52</v>
      </c>
      <c r="B31" s="6">
        <v>61</v>
      </c>
      <c r="C31" s="6">
        <v>101</v>
      </c>
      <c r="D31" s="6">
        <v>239</v>
      </c>
      <c r="E31" s="6">
        <v>377</v>
      </c>
      <c r="F31" s="6">
        <v>321</v>
      </c>
      <c r="G31" s="6">
        <v>216</v>
      </c>
      <c r="H31" s="6">
        <v>212</v>
      </c>
      <c r="I31" s="6">
        <v>260</v>
      </c>
      <c r="J31" s="6">
        <v>441</v>
      </c>
      <c r="K31" s="6">
        <v>1599</v>
      </c>
      <c r="L31" s="6">
        <v>1555</v>
      </c>
      <c r="M31" s="6">
        <v>1437</v>
      </c>
      <c r="N31" s="6">
        <v>1071</v>
      </c>
      <c r="O31" s="6">
        <v>778</v>
      </c>
      <c r="P31" s="6">
        <v>656</v>
      </c>
      <c r="Q31" s="6">
        <v>468</v>
      </c>
      <c r="R31" s="2">
        <v>299</v>
      </c>
      <c r="S31" s="6">
        <f>SUM(S28:S30)</f>
        <v>357</v>
      </c>
      <c r="T31" s="6">
        <f>SUM(T28:T30)</f>
        <v>473</v>
      </c>
      <c r="U31" s="6">
        <f>SUM(U28:U30)</f>
        <v>991.75</v>
      </c>
      <c r="V31" s="6">
        <f>SUM(V28:V30)</f>
        <v>2487</v>
      </c>
      <c r="W31" s="6">
        <f>SUM(W28:W30)</f>
        <v>2262.5</v>
      </c>
    </row>
    <row r="33" spans="1:23" x14ac:dyDescent="0.2">
      <c r="A33" s="20" t="s">
        <v>47</v>
      </c>
    </row>
    <row r="34" spans="1:23" s="6" customFormat="1" x14ac:dyDescent="0.2">
      <c r="A34" s="5" t="s">
        <v>41</v>
      </c>
      <c r="B34" s="6">
        <v>30</v>
      </c>
      <c r="C34" s="6">
        <v>39</v>
      </c>
      <c r="D34" s="6">
        <v>76</v>
      </c>
      <c r="E34" s="6">
        <v>94</v>
      </c>
      <c r="F34" s="6">
        <v>64</v>
      </c>
      <c r="G34" s="6">
        <v>33</v>
      </c>
      <c r="H34" s="6">
        <v>21</v>
      </c>
      <c r="I34" s="6">
        <v>24</v>
      </c>
      <c r="J34" s="6">
        <v>49</v>
      </c>
      <c r="K34" s="6">
        <v>175</v>
      </c>
      <c r="L34" s="6">
        <v>163</v>
      </c>
      <c r="M34" s="6">
        <v>109</v>
      </c>
      <c r="N34" s="6">
        <v>62</v>
      </c>
      <c r="O34" s="6">
        <v>64</v>
      </c>
      <c r="P34" s="6">
        <v>68</v>
      </c>
      <c r="Q34" s="6">
        <v>57</v>
      </c>
      <c r="R34" s="6">
        <v>41</v>
      </c>
      <c r="S34" s="6">
        <v>40</v>
      </c>
      <c r="T34" s="6">
        <v>39</v>
      </c>
      <c r="U34" s="6">
        <v>50.083333333333336</v>
      </c>
      <c r="V34" s="6">
        <v>131.83333333333334</v>
      </c>
      <c r="W34" s="6">
        <v>114.41666666666667</v>
      </c>
    </row>
    <row r="35" spans="1:23" s="6" customFormat="1" x14ac:dyDescent="0.2">
      <c r="A35" s="5" t="s">
        <v>42</v>
      </c>
      <c r="B35" s="6">
        <v>18</v>
      </c>
      <c r="C35" s="6">
        <v>23</v>
      </c>
      <c r="D35" s="6">
        <v>49</v>
      </c>
      <c r="E35" s="6">
        <v>57</v>
      </c>
      <c r="F35" s="6">
        <v>47</v>
      </c>
      <c r="G35" s="6">
        <v>30</v>
      </c>
      <c r="H35" s="6">
        <v>23</v>
      </c>
      <c r="I35" s="6">
        <v>23</v>
      </c>
      <c r="J35" s="6">
        <v>46</v>
      </c>
      <c r="K35" s="6">
        <v>168</v>
      </c>
      <c r="L35" s="6">
        <v>165</v>
      </c>
      <c r="M35" s="6">
        <v>145</v>
      </c>
      <c r="N35" s="6">
        <v>108</v>
      </c>
      <c r="O35" s="6">
        <v>100</v>
      </c>
      <c r="P35" s="6">
        <v>90</v>
      </c>
      <c r="Q35" s="6">
        <v>82</v>
      </c>
      <c r="R35" s="6">
        <v>56</v>
      </c>
      <c r="S35" s="6">
        <v>76</v>
      </c>
      <c r="T35" s="6">
        <v>67</v>
      </c>
      <c r="U35" s="6">
        <v>82.416666666666671</v>
      </c>
      <c r="V35" s="6">
        <v>198.83333333333334</v>
      </c>
      <c r="W35" s="6">
        <v>163.5</v>
      </c>
    </row>
    <row r="36" spans="1:23" s="6" customFormat="1" x14ac:dyDescent="0.2">
      <c r="A36" s="12" t="s">
        <v>43</v>
      </c>
      <c r="B36" s="13">
        <v>21</v>
      </c>
      <c r="C36" s="13">
        <v>24</v>
      </c>
      <c r="D36" s="13">
        <v>30</v>
      </c>
      <c r="E36" s="13">
        <v>37</v>
      </c>
      <c r="F36" s="13">
        <v>41</v>
      </c>
      <c r="G36" s="13">
        <v>21</v>
      </c>
      <c r="H36" s="13">
        <v>17</v>
      </c>
      <c r="I36" s="13">
        <v>21</v>
      </c>
      <c r="J36" s="13">
        <v>38</v>
      </c>
      <c r="K36" s="13">
        <v>119</v>
      </c>
      <c r="L36" s="13">
        <v>117</v>
      </c>
      <c r="M36" s="13">
        <v>109</v>
      </c>
      <c r="N36" s="13">
        <v>90</v>
      </c>
      <c r="O36" s="13">
        <v>63</v>
      </c>
      <c r="P36" s="13">
        <v>53</v>
      </c>
      <c r="Q36" s="13">
        <v>40</v>
      </c>
      <c r="R36" s="13">
        <v>37</v>
      </c>
      <c r="S36" s="13">
        <v>38</v>
      </c>
      <c r="T36" s="13">
        <v>39</v>
      </c>
      <c r="U36" s="13">
        <v>59.5</v>
      </c>
      <c r="V36" s="13">
        <v>144.25</v>
      </c>
      <c r="W36" s="13">
        <v>108.33333333333333</v>
      </c>
    </row>
    <row r="37" spans="1:23" x14ac:dyDescent="0.2">
      <c r="A37" s="1" t="s">
        <v>52</v>
      </c>
      <c r="B37" s="6">
        <v>69</v>
      </c>
      <c r="C37" s="6">
        <v>85</v>
      </c>
      <c r="D37" s="6">
        <v>155</v>
      </c>
      <c r="E37" s="6">
        <v>189</v>
      </c>
      <c r="F37" s="6">
        <v>152</v>
      </c>
      <c r="G37" s="6">
        <v>85</v>
      </c>
      <c r="H37" s="6">
        <v>62</v>
      </c>
      <c r="I37" s="6">
        <v>68</v>
      </c>
      <c r="J37" s="6">
        <v>133</v>
      </c>
      <c r="K37" s="6">
        <v>462</v>
      </c>
      <c r="L37" s="6">
        <v>446</v>
      </c>
      <c r="M37" s="6">
        <v>362</v>
      </c>
      <c r="N37" s="6">
        <v>260</v>
      </c>
      <c r="O37" s="6">
        <v>227</v>
      </c>
      <c r="P37" s="6">
        <v>210</v>
      </c>
      <c r="Q37" s="6">
        <v>179</v>
      </c>
      <c r="R37" s="6">
        <f t="shared" ref="R37:W37" si="5">SUM(R34:R36)</f>
        <v>134</v>
      </c>
      <c r="S37" s="6">
        <f t="shared" si="5"/>
        <v>154</v>
      </c>
      <c r="T37" s="6">
        <f t="shared" si="5"/>
        <v>145</v>
      </c>
      <c r="U37" s="6">
        <f t="shared" si="5"/>
        <v>192</v>
      </c>
      <c r="V37" s="6">
        <f t="shared" si="5"/>
        <v>474.91666666666669</v>
      </c>
      <c r="W37" s="6">
        <f t="shared" si="5"/>
        <v>386.25</v>
      </c>
    </row>
    <row r="39" spans="1:23" x14ac:dyDescent="0.2">
      <c r="A39" s="20" t="s">
        <v>46</v>
      </c>
    </row>
    <row r="40" spans="1:23" s="6" customFormat="1" x14ac:dyDescent="0.2">
      <c r="A40" s="5" t="s">
        <v>41</v>
      </c>
      <c r="B40" s="6">
        <v>22</v>
      </c>
      <c r="C40" s="6">
        <v>16</v>
      </c>
      <c r="D40" s="6">
        <v>22</v>
      </c>
      <c r="E40" s="6">
        <v>43</v>
      </c>
      <c r="F40" s="6">
        <v>36</v>
      </c>
      <c r="G40" s="6">
        <v>24</v>
      </c>
      <c r="H40" s="6">
        <v>16</v>
      </c>
      <c r="I40" s="6">
        <v>11</v>
      </c>
      <c r="J40" s="6">
        <v>7</v>
      </c>
      <c r="K40" s="6">
        <v>34</v>
      </c>
      <c r="L40" s="6">
        <v>45</v>
      </c>
      <c r="M40" s="6">
        <v>40</v>
      </c>
      <c r="N40" s="6">
        <v>25</v>
      </c>
      <c r="O40" s="6">
        <v>29</v>
      </c>
      <c r="P40" s="6">
        <v>28</v>
      </c>
      <c r="Q40" s="6">
        <v>31</v>
      </c>
      <c r="R40" s="6">
        <v>20</v>
      </c>
      <c r="S40" s="6">
        <v>26</v>
      </c>
      <c r="T40" s="6">
        <v>17</v>
      </c>
      <c r="U40" s="6">
        <v>25.25</v>
      </c>
      <c r="V40" s="6">
        <v>38.5</v>
      </c>
      <c r="W40" s="6">
        <v>32.416666666666664</v>
      </c>
    </row>
    <row r="41" spans="1:23" s="6" customFormat="1" x14ac:dyDescent="0.2">
      <c r="A41" s="5" t="s">
        <v>42</v>
      </c>
      <c r="B41" s="6">
        <v>27</v>
      </c>
      <c r="C41" s="6">
        <v>24</v>
      </c>
      <c r="D41" s="6">
        <v>21</v>
      </c>
      <c r="E41" s="6">
        <v>29</v>
      </c>
      <c r="F41" s="6">
        <v>33</v>
      </c>
      <c r="G41" s="6">
        <v>33</v>
      </c>
      <c r="H41" s="6">
        <v>21</v>
      </c>
      <c r="I41" s="6">
        <v>14</v>
      </c>
      <c r="J41" s="6">
        <v>7</v>
      </c>
      <c r="K41" s="6">
        <v>33</v>
      </c>
      <c r="L41" s="6">
        <v>48</v>
      </c>
      <c r="M41" s="6">
        <v>46</v>
      </c>
      <c r="N41" s="6">
        <v>32</v>
      </c>
      <c r="O41" s="6">
        <v>29</v>
      </c>
      <c r="P41" s="6">
        <v>26</v>
      </c>
      <c r="Q41" s="6">
        <v>48</v>
      </c>
      <c r="R41" s="6">
        <v>35</v>
      </c>
      <c r="S41" s="6">
        <v>34</v>
      </c>
      <c r="T41" s="6">
        <v>27</v>
      </c>
      <c r="U41" s="6">
        <v>35.916666666666664</v>
      </c>
      <c r="V41" s="6">
        <v>58.333333333333336</v>
      </c>
      <c r="W41" s="6">
        <v>49.916666666666664</v>
      </c>
    </row>
    <row r="42" spans="1:23" s="6" customFormat="1" x14ac:dyDescent="0.2">
      <c r="A42" s="12" t="s">
        <v>43</v>
      </c>
      <c r="B42" s="13">
        <v>29</v>
      </c>
      <c r="C42" s="13">
        <v>25</v>
      </c>
      <c r="D42" s="13">
        <v>24</v>
      </c>
      <c r="E42" s="13">
        <v>28</v>
      </c>
      <c r="F42" s="13">
        <v>24</v>
      </c>
      <c r="G42" s="13">
        <v>25</v>
      </c>
      <c r="H42" s="13">
        <v>19</v>
      </c>
      <c r="I42" s="13">
        <v>11</v>
      </c>
      <c r="J42" s="13">
        <v>9</v>
      </c>
      <c r="K42" s="13">
        <v>22</v>
      </c>
      <c r="L42" s="13">
        <v>37</v>
      </c>
      <c r="M42" s="13">
        <v>40</v>
      </c>
      <c r="N42" s="13">
        <v>32</v>
      </c>
      <c r="O42" s="13">
        <v>31</v>
      </c>
      <c r="P42" s="13">
        <v>22</v>
      </c>
      <c r="Q42" s="13">
        <v>25</v>
      </c>
      <c r="R42" s="13">
        <v>26</v>
      </c>
      <c r="S42" s="13">
        <v>24</v>
      </c>
      <c r="T42" s="13">
        <v>17</v>
      </c>
      <c r="U42" s="13">
        <v>22.416666666666668</v>
      </c>
      <c r="V42" s="13">
        <v>49.833333333333336</v>
      </c>
      <c r="W42" s="13">
        <v>45.583333333333336</v>
      </c>
    </row>
    <row r="43" spans="1:23" x14ac:dyDescent="0.2">
      <c r="A43" s="1" t="s">
        <v>52</v>
      </c>
      <c r="B43" s="6">
        <v>78</v>
      </c>
      <c r="C43" s="6">
        <v>65</v>
      </c>
      <c r="D43" s="6">
        <v>67</v>
      </c>
      <c r="E43" s="6">
        <v>100</v>
      </c>
      <c r="F43" s="6">
        <v>94</v>
      </c>
      <c r="G43" s="6">
        <v>83</v>
      </c>
      <c r="H43" s="6">
        <v>56</v>
      </c>
      <c r="I43" s="6">
        <v>36</v>
      </c>
      <c r="J43" s="6">
        <v>23</v>
      </c>
      <c r="K43" s="6">
        <v>89</v>
      </c>
      <c r="L43" s="6">
        <v>131</v>
      </c>
      <c r="M43" s="6">
        <v>126</v>
      </c>
      <c r="N43" s="6">
        <v>90</v>
      </c>
      <c r="O43" s="6">
        <v>90</v>
      </c>
      <c r="P43" s="6">
        <v>75</v>
      </c>
      <c r="Q43" s="6">
        <v>104</v>
      </c>
      <c r="R43" s="6">
        <v>81</v>
      </c>
      <c r="S43" s="6">
        <f>SUM(S40:S42)</f>
        <v>84</v>
      </c>
      <c r="T43" s="6">
        <f>SUM(T40:T42)</f>
        <v>61</v>
      </c>
      <c r="U43" s="6">
        <f>SUM(U40:U42)</f>
        <v>83.583333333333329</v>
      </c>
      <c r="V43" s="6">
        <f>SUM(V40:V42)</f>
        <v>146.66666666666669</v>
      </c>
      <c r="W43" s="6">
        <f>SUM(W40:W42)</f>
        <v>127.91666666666666</v>
      </c>
    </row>
    <row r="45" spans="1:23" x14ac:dyDescent="0.2">
      <c r="A45" s="20" t="s">
        <v>48</v>
      </c>
    </row>
    <row r="46" spans="1:23" s="6" customFormat="1" x14ac:dyDescent="0.2">
      <c r="A46" s="5" t="s">
        <v>41</v>
      </c>
      <c r="B46" s="6">
        <v>27</v>
      </c>
      <c r="C46" s="6">
        <v>28</v>
      </c>
      <c r="D46" s="6">
        <v>25</v>
      </c>
      <c r="E46" s="6">
        <v>39</v>
      </c>
      <c r="F46" s="6">
        <v>33</v>
      </c>
      <c r="G46" s="6">
        <v>25</v>
      </c>
      <c r="H46" s="6">
        <v>14</v>
      </c>
      <c r="I46" s="6">
        <v>8</v>
      </c>
      <c r="J46" s="6">
        <v>13</v>
      </c>
      <c r="K46" s="6">
        <v>47</v>
      </c>
      <c r="L46" s="6">
        <v>52</v>
      </c>
      <c r="M46" s="6">
        <v>47</v>
      </c>
      <c r="N46" s="6">
        <v>27</v>
      </c>
      <c r="O46" s="6">
        <v>21</v>
      </c>
      <c r="P46" s="6">
        <v>28</v>
      </c>
      <c r="Q46" s="6">
        <v>26</v>
      </c>
      <c r="R46" s="6">
        <v>18</v>
      </c>
      <c r="S46" s="6">
        <v>16</v>
      </c>
      <c r="T46" s="6">
        <v>15</v>
      </c>
      <c r="U46" s="6">
        <v>18.666666666666668</v>
      </c>
      <c r="V46" s="6">
        <v>51</v>
      </c>
      <c r="W46" s="6">
        <v>50.916666666666664</v>
      </c>
    </row>
    <row r="47" spans="1:23" s="6" customFormat="1" x14ac:dyDescent="0.2">
      <c r="A47" s="5" t="s">
        <v>42</v>
      </c>
      <c r="B47" s="6">
        <v>20</v>
      </c>
      <c r="C47" s="6">
        <v>22</v>
      </c>
      <c r="D47" s="6">
        <v>18</v>
      </c>
      <c r="E47" s="6">
        <v>25</v>
      </c>
      <c r="F47" s="6">
        <v>25</v>
      </c>
      <c r="G47" s="6">
        <v>21</v>
      </c>
      <c r="H47" s="6">
        <v>13</v>
      </c>
      <c r="I47" s="6">
        <v>7</v>
      </c>
      <c r="J47" s="6">
        <v>11</v>
      </c>
      <c r="K47" s="6">
        <v>45</v>
      </c>
      <c r="L47" s="6">
        <v>56</v>
      </c>
      <c r="M47" s="6">
        <v>43</v>
      </c>
      <c r="N47" s="6">
        <v>27</v>
      </c>
      <c r="O47" s="6">
        <v>21</v>
      </c>
      <c r="P47" s="6">
        <v>31</v>
      </c>
      <c r="Q47" s="6">
        <v>26</v>
      </c>
      <c r="R47" s="6">
        <v>20</v>
      </c>
      <c r="S47" s="6">
        <v>19</v>
      </c>
      <c r="T47" s="6">
        <v>26</v>
      </c>
      <c r="U47" s="6">
        <v>16.833333333333332</v>
      </c>
      <c r="V47" s="6">
        <v>48.916666666666664</v>
      </c>
      <c r="W47" s="6">
        <v>41.916666666666664</v>
      </c>
    </row>
    <row r="48" spans="1:23" s="6" customFormat="1" x14ac:dyDescent="0.2">
      <c r="A48" s="12" t="s">
        <v>43</v>
      </c>
      <c r="B48" s="13">
        <v>47</v>
      </c>
      <c r="C48" s="13">
        <v>41</v>
      </c>
      <c r="D48" s="13">
        <v>28</v>
      </c>
      <c r="E48" s="13">
        <v>31</v>
      </c>
      <c r="F48" s="13">
        <v>25</v>
      </c>
      <c r="G48" s="13">
        <v>27</v>
      </c>
      <c r="H48" s="13">
        <v>17</v>
      </c>
      <c r="I48" s="13">
        <v>8</v>
      </c>
      <c r="J48" s="13">
        <v>10</v>
      </c>
      <c r="K48" s="13">
        <v>27</v>
      </c>
      <c r="L48" s="13">
        <v>34</v>
      </c>
      <c r="M48" s="13">
        <v>37</v>
      </c>
      <c r="N48" s="13">
        <v>27</v>
      </c>
      <c r="O48" s="13">
        <v>18</v>
      </c>
      <c r="P48" s="13">
        <v>21</v>
      </c>
      <c r="Q48" s="13">
        <v>14</v>
      </c>
      <c r="R48" s="13">
        <v>13</v>
      </c>
      <c r="S48" s="13">
        <v>11</v>
      </c>
      <c r="T48" s="13">
        <v>10</v>
      </c>
      <c r="U48" s="13">
        <v>15</v>
      </c>
      <c r="V48" s="13">
        <v>28.583333333333332</v>
      </c>
      <c r="W48" s="13">
        <v>22.25</v>
      </c>
    </row>
    <row r="49" spans="1:23" x14ac:dyDescent="0.2">
      <c r="A49" s="1" t="s">
        <v>52</v>
      </c>
      <c r="B49" s="6">
        <v>94</v>
      </c>
      <c r="C49" s="6">
        <v>91</v>
      </c>
      <c r="D49" s="6">
        <v>72</v>
      </c>
      <c r="E49" s="6">
        <v>95</v>
      </c>
      <c r="F49" s="6">
        <v>83</v>
      </c>
      <c r="G49" s="6">
        <v>74</v>
      </c>
      <c r="H49" s="6">
        <v>44</v>
      </c>
      <c r="I49" s="6">
        <v>23</v>
      </c>
      <c r="J49" s="6">
        <v>34</v>
      </c>
      <c r="K49" s="6">
        <v>119</v>
      </c>
      <c r="L49" s="6">
        <v>143</v>
      </c>
      <c r="M49" s="6">
        <v>127</v>
      </c>
      <c r="N49" s="6">
        <v>81</v>
      </c>
      <c r="O49" s="6">
        <v>60</v>
      </c>
      <c r="P49" s="6">
        <v>81</v>
      </c>
      <c r="Q49" s="6">
        <v>66</v>
      </c>
      <c r="R49" s="6">
        <v>51</v>
      </c>
      <c r="S49" s="6">
        <f>SUM(S46:S48)</f>
        <v>46</v>
      </c>
      <c r="T49" s="6">
        <f>SUM(T46:T48)</f>
        <v>51</v>
      </c>
      <c r="U49" s="6">
        <f>SUM(U46:U48)</f>
        <v>50.5</v>
      </c>
      <c r="V49" s="6">
        <f>SUM(V46:V48)</f>
        <v>128.5</v>
      </c>
      <c r="W49" s="6">
        <f>SUM(W46:W48)</f>
        <v>115.08333333333333</v>
      </c>
    </row>
    <row r="51" spans="1:23" x14ac:dyDescent="0.2">
      <c r="A51" s="20" t="s">
        <v>49</v>
      </c>
    </row>
    <row r="52" spans="1:23" s="6" customFormat="1" x14ac:dyDescent="0.2">
      <c r="A52" s="5" t="s">
        <v>41</v>
      </c>
      <c r="B52" s="6">
        <v>65</v>
      </c>
      <c r="C52" s="6">
        <v>121</v>
      </c>
      <c r="D52" s="6">
        <v>138</v>
      </c>
      <c r="E52" s="6">
        <v>179</v>
      </c>
      <c r="F52" s="6">
        <v>183</v>
      </c>
      <c r="G52" s="6">
        <v>145</v>
      </c>
      <c r="H52" s="6">
        <v>114</v>
      </c>
      <c r="I52" s="6">
        <v>102</v>
      </c>
      <c r="J52" s="6">
        <v>156</v>
      </c>
      <c r="K52" s="6">
        <v>496</v>
      </c>
      <c r="L52" s="6">
        <v>410</v>
      </c>
      <c r="M52" s="6">
        <v>313</v>
      </c>
      <c r="N52" s="6">
        <v>209</v>
      </c>
      <c r="O52" s="6">
        <v>193</v>
      </c>
      <c r="P52" s="6">
        <v>178</v>
      </c>
      <c r="Q52" s="6">
        <v>164</v>
      </c>
      <c r="R52" s="6">
        <v>136</v>
      </c>
      <c r="S52" s="6">
        <v>133</v>
      </c>
      <c r="T52" s="6">
        <v>118.75</v>
      </c>
      <c r="U52" s="6">
        <v>179.91666666666666</v>
      </c>
      <c r="V52" s="6">
        <v>390.41666666666669</v>
      </c>
      <c r="W52" s="6">
        <v>285.75</v>
      </c>
    </row>
    <row r="53" spans="1:23" s="6" customFormat="1" x14ac:dyDescent="0.2">
      <c r="A53" s="5" t="s">
        <v>42</v>
      </c>
      <c r="B53" s="6">
        <v>79</v>
      </c>
      <c r="C53" s="6">
        <v>103</v>
      </c>
      <c r="D53" s="6">
        <v>127</v>
      </c>
      <c r="E53" s="6">
        <v>143</v>
      </c>
      <c r="F53" s="6">
        <v>153</v>
      </c>
      <c r="G53" s="6">
        <v>136</v>
      </c>
      <c r="H53" s="6">
        <v>123</v>
      </c>
      <c r="I53" s="6">
        <v>94</v>
      </c>
      <c r="J53" s="6">
        <v>125</v>
      </c>
      <c r="K53" s="6">
        <v>464</v>
      </c>
      <c r="L53" s="6">
        <v>398</v>
      </c>
      <c r="M53" s="6">
        <v>324</v>
      </c>
      <c r="N53" s="6">
        <v>243</v>
      </c>
      <c r="O53" s="6">
        <v>232</v>
      </c>
      <c r="P53" s="6">
        <v>213</v>
      </c>
      <c r="Q53" s="6">
        <v>186</v>
      </c>
      <c r="R53" s="6">
        <v>168</v>
      </c>
      <c r="S53" s="6">
        <v>196</v>
      </c>
      <c r="T53" s="6">
        <v>178.66666666666666</v>
      </c>
      <c r="U53" s="6">
        <v>217.66666666666666</v>
      </c>
      <c r="V53" s="6">
        <v>416.75</v>
      </c>
      <c r="W53" s="6">
        <v>371.16666666666669</v>
      </c>
    </row>
    <row r="54" spans="1:23" s="6" customFormat="1" x14ac:dyDescent="0.2">
      <c r="A54" s="12" t="s">
        <v>43</v>
      </c>
      <c r="B54" s="13">
        <v>113</v>
      </c>
      <c r="C54" s="13">
        <v>114</v>
      </c>
      <c r="D54" s="13">
        <v>106</v>
      </c>
      <c r="E54" s="13">
        <v>118</v>
      </c>
      <c r="F54" s="13">
        <v>131</v>
      </c>
      <c r="G54" s="13">
        <v>133</v>
      </c>
      <c r="H54" s="13">
        <v>121</v>
      </c>
      <c r="I54" s="13">
        <v>97</v>
      </c>
      <c r="J54" s="13">
        <v>122</v>
      </c>
      <c r="K54" s="13">
        <v>314</v>
      </c>
      <c r="L54" s="13">
        <v>268</v>
      </c>
      <c r="M54" s="13">
        <v>225</v>
      </c>
      <c r="N54" s="13">
        <v>185</v>
      </c>
      <c r="O54" s="13">
        <v>133</v>
      </c>
      <c r="P54" s="13">
        <v>133</v>
      </c>
      <c r="Q54" s="13">
        <v>113</v>
      </c>
      <c r="R54" s="13">
        <v>99</v>
      </c>
      <c r="S54" s="13">
        <v>110</v>
      </c>
      <c r="T54" s="13">
        <v>102.5</v>
      </c>
      <c r="U54" s="13">
        <v>137.58333333333334</v>
      </c>
      <c r="V54" s="13">
        <v>244.25</v>
      </c>
      <c r="W54" s="13">
        <v>229.16666666666666</v>
      </c>
    </row>
    <row r="55" spans="1:23" x14ac:dyDescent="0.2">
      <c r="A55" s="1" t="s">
        <v>52</v>
      </c>
      <c r="B55" s="6">
        <v>257</v>
      </c>
      <c r="C55" s="6">
        <v>338</v>
      </c>
      <c r="D55" s="6">
        <v>372</v>
      </c>
      <c r="E55" s="6">
        <v>441</v>
      </c>
      <c r="F55" s="6">
        <v>467</v>
      </c>
      <c r="G55" s="6">
        <v>413</v>
      </c>
      <c r="H55" s="6">
        <v>359</v>
      </c>
      <c r="I55" s="6">
        <v>294</v>
      </c>
      <c r="J55" s="6">
        <v>403</v>
      </c>
      <c r="K55" s="6">
        <v>1273</v>
      </c>
      <c r="L55" s="6">
        <v>1077</v>
      </c>
      <c r="M55" s="6">
        <v>862</v>
      </c>
      <c r="N55" s="6">
        <v>637</v>
      </c>
      <c r="O55" s="6">
        <v>557</v>
      </c>
      <c r="P55" s="6">
        <v>524</v>
      </c>
      <c r="Q55" s="6">
        <v>464</v>
      </c>
      <c r="R55" s="6">
        <f t="shared" ref="R55:W55" si="6">SUM(R52:R54)</f>
        <v>403</v>
      </c>
      <c r="S55" s="6">
        <f t="shared" si="6"/>
        <v>439</v>
      </c>
      <c r="T55" s="6">
        <f t="shared" si="6"/>
        <v>399.91666666666663</v>
      </c>
      <c r="U55" s="6">
        <f t="shared" si="6"/>
        <v>535.16666666666663</v>
      </c>
      <c r="V55" s="6">
        <f t="shared" si="6"/>
        <v>1051.4166666666667</v>
      </c>
      <c r="W55" s="6">
        <f t="shared" si="6"/>
        <v>886.08333333333337</v>
      </c>
    </row>
    <row r="57" spans="1:23" x14ac:dyDescent="0.2">
      <c r="A57" s="20" t="s">
        <v>50</v>
      </c>
    </row>
    <row r="58" spans="1:23" s="6" customFormat="1" x14ac:dyDescent="0.2">
      <c r="A58" s="5" t="s">
        <v>41</v>
      </c>
      <c r="B58" s="6">
        <v>33</v>
      </c>
      <c r="C58" s="6">
        <v>46</v>
      </c>
      <c r="D58" s="6">
        <v>59</v>
      </c>
      <c r="E58" s="6">
        <v>60</v>
      </c>
      <c r="F58" s="6">
        <v>32</v>
      </c>
      <c r="G58" s="6">
        <v>22</v>
      </c>
      <c r="H58" s="6">
        <v>15</v>
      </c>
      <c r="I58" s="6">
        <v>11</v>
      </c>
      <c r="J58" s="6">
        <v>27</v>
      </c>
      <c r="K58" s="6">
        <v>104</v>
      </c>
      <c r="L58" s="6">
        <v>118</v>
      </c>
      <c r="M58" s="6">
        <v>104</v>
      </c>
      <c r="N58" s="6">
        <v>70</v>
      </c>
      <c r="O58" s="6">
        <v>53</v>
      </c>
      <c r="P58" s="6">
        <v>65</v>
      </c>
      <c r="Q58" s="6">
        <v>56</v>
      </c>
      <c r="R58" s="6">
        <v>41</v>
      </c>
      <c r="S58" s="6">
        <v>40</v>
      </c>
      <c r="T58" s="6">
        <v>39</v>
      </c>
      <c r="U58" s="6">
        <v>47.416666666666664</v>
      </c>
      <c r="V58" s="6">
        <v>101.91666666666667</v>
      </c>
      <c r="W58" s="6">
        <v>74.416666666666671</v>
      </c>
    </row>
    <row r="59" spans="1:23" s="6" customFormat="1" x14ac:dyDescent="0.2">
      <c r="A59" s="5" t="s">
        <v>42</v>
      </c>
      <c r="B59" s="6">
        <v>39</v>
      </c>
      <c r="C59" s="6">
        <v>58</v>
      </c>
      <c r="D59" s="6">
        <v>59</v>
      </c>
      <c r="E59" s="6">
        <v>60</v>
      </c>
      <c r="F59" s="6">
        <v>43</v>
      </c>
      <c r="G59" s="6">
        <v>31</v>
      </c>
      <c r="H59" s="6">
        <v>16</v>
      </c>
      <c r="I59" s="6">
        <v>11</v>
      </c>
      <c r="J59" s="6">
        <v>26</v>
      </c>
      <c r="K59" s="6">
        <v>104</v>
      </c>
      <c r="L59" s="6">
        <v>115</v>
      </c>
      <c r="M59" s="6">
        <v>113</v>
      </c>
      <c r="N59" s="6">
        <v>84</v>
      </c>
      <c r="O59" s="6">
        <v>67</v>
      </c>
      <c r="P59" s="6">
        <v>64</v>
      </c>
      <c r="Q59" s="6">
        <v>53</v>
      </c>
      <c r="R59" s="6">
        <v>54</v>
      </c>
      <c r="S59" s="6">
        <v>43</v>
      </c>
      <c r="T59" s="6">
        <v>46</v>
      </c>
      <c r="U59" s="6">
        <v>63.75</v>
      </c>
      <c r="V59" s="6">
        <v>150.16666666666666</v>
      </c>
      <c r="W59" s="6">
        <v>112.08333333333333</v>
      </c>
    </row>
    <row r="60" spans="1:23" s="6" customFormat="1" x14ac:dyDescent="0.2">
      <c r="A60" s="12" t="s">
        <v>43</v>
      </c>
      <c r="B60" s="13">
        <v>28</v>
      </c>
      <c r="C60" s="13">
        <v>35</v>
      </c>
      <c r="D60" s="13">
        <v>41</v>
      </c>
      <c r="E60" s="13">
        <v>40</v>
      </c>
      <c r="F60" s="13">
        <v>37</v>
      </c>
      <c r="G60" s="13">
        <v>25</v>
      </c>
      <c r="H60" s="13">
        <v>21</v>
      </c>
      <c r="I60" s="13">
        <v>14</v>
      </c>
      <c r="J60" s="13">
        <v>27</v>
      </c>
      <c r="K60" s="13">
        <v>87</v>
      </c>
      <c r="L60" s="13">
        <v>95</v>
      </c>
      <c r="M60" s="13">
        <v>89</v>
      </c>
      <c r="N60" s="13">
        <v>70</v>
      </c>
      <c r="O60" s="13">
        <v>50</v>
      </c>
      <c r="P60" s="13">
        <v>40</v>
      </c>
      <c r="Q60" s="13">
        <v>37</v>
      </c>
      <c r="R60" s="13">
        <v>24</v>
      </c>
      <c r="S60" s="13">
        <v>33</v>
      </c>
      <c r="T60" s="13">
        <v>33</v>
      </c>
      <c r="U60" s="13">
        <v>46.666666666666664</v>
      </c>
      <c r="V60" s="13">
        <v>82.166666666666671</v>
      </c>
      <c r="W60" s="13">
        <v>58.5</v>
      </c>
    </row>
    <row r="61" spans="1:23" x14ac:dyDescent="0.2">
      <c r="A61" s="1" t="s">
        <v>52</v>
      </c>
      <c r="B61" s="6">
        <v>100</v>
      </c>
      <c r="C61" s="6">
        <v>139</v>
      </c>
      <c r="D61" s="6">
        <v>160</v>
      </c>
      <c r="E61" s="6">
        <v>160</v>
      </c>
      <c r="F61" s="6">
        <v>111</v>
      </c>
      <c r="G61" s="6">
        <v>78</v>
      </c>
      <c r="H61" s="6">
        <v>52</v>
      </c>
      <c r="I61" s="6">
        <v>37</v>
      </c>
      <c r="J61" s="6">
        <v>81</v>
      </c>
      <c r="K61" s="6">
        <v>295</v>
      </c>
      <c r="L61" s="6">
        <v>327</v>
      </c>
      <c r="M61" s="6">
        <v>307</v>
      </c>
      <c r="N61" s="6">
        <v>224</v>
      </c>
      <c r="O61" s="6">
        <v>169</v>
      </c>
      <c r="P61" s="6">
        <v>170</v>
      </c>
      <c r="Q61" s="6">
        <v>147</v>
      </c>
      <c r="R61" s="6">
        <v>119</v>
      </c>
      <c r="S61" s="6">
        <f>SUM(S58:S60)</f>
        <v>116</v>
      </c>
      <c r="T61" s="6">
        <f>SUM(T58:T60)</f>
        <v>118</v>
      </c>
      <c r="U61" s="6">
        <f>SUM(U58:U60)</f>
        <v>157.83333333333331</v>
      </c>
      <c r="V61" s="6">
        <f>SUM(V58:V60)</f>
        <v>334.25</v>
      </c>
      <c r="W61" s="6">
        <f>SUM(W58:W60)</f>
        <v>245</v>
      </c>
    </row>
    <row r="63" spans="1:23" x14ac:dyDescent="0.2">
      <c r="A63" s="20" t="s">
        <v>51</v>
      </c>
    </row>
    <row r="64" spans="1:23" s="6" customFormat="1" x14ac:dyDescent="0.2">
      <c r="A64" s="5" t="s">
        <v>41</v>
      </c>
      <c r="B64" s="6">
        <v>40</v>
      </c>
      <c r="C64" s="6">
        <v>58</v>
      </c>
      <c r="D64" s="6">
        <v>92</v>
      </c>
      <c r="E64" s="6">
        <v>131</v>
      </c>
      <c r="F64" s="6">
        <v>117</v>
      </c>
      <c r="G64" s="6">
        <v>70</v>
      </c>
      <c r="H64" s="6">
        <v>56</v>
      </c>
      <c r="I64" s="6">
        <v>50</v>
      </c>
      <c r="J64" s="6">
        <v>82</v>
      </c>
      <c r="K64" s="6">
        <v>318</v>
      </c>
      <c r="L64" s="6">
        <v>305</v>
      </c>
      <c r="M64" s="6">
        <v>245</v>
      </c>
      <c r="N64" s="6">
        <v>183</v>
      </c>
      <c r="O64" s="6">
        <v>161</v>
      </c>
      <c r="P64" s="6">
        <v>139</v>
      </c>
      <c r="Q64" s="6">
        <v>124</v>
      </c>
      <c r="R64" s="6">
        <v>103</v>
      </c>
      <c r="S64" s="6">
        <v>92</v>
      </c>
      <c r="T64" s="6">
        <v>91</v>
      </c>
      <c r="U64" s="6">
        <v>115.41666666666667</v>
      </c>
      <c r="V64" s="6">
        <v>367.08333333333331</v>
      </c>
      <c r="W64" s="6">
        <v>309.5</v>
      </c>
    </row>
    <row r="65" spans="1:23" s="6" customFormat="1" x14ac:dyDescent="0.2">
      <c r="A65" s="5" t="s">
        <v>42</v>
      </c>
      <c r="B65" s="6">
        <v>47</v>
      </c>
      <c r="C65" s="6">
        <v>59</v>
      </c>
      <c r="D65" s="6">
        <v>70</v>
      </c>
      <c r="E65" s="6">
        <v>99</v>
      </c>
      <c r="F65" s="6">
        <v>101</v>
      </c>
      <c r="G65" s="6">
        <v>66</v>
      </c>
      <c r="H65" s="6">
        <v>48</v>
      </c>
      <c r="I65" s="6">
        <v>49</v>
      </c>
      <c r="J65" s="6">
        <v>75</v>
      </c>
      <c r="K65" s="6">
        <v>313</v>
      </c>
      <c r="L65" s="6">
        <v>330</v>
      </c>
      <c r="M65" s="6">
        <v>292</v>
      </c>
      <c r="N65" s="6">
        <v>208</v>
      </c>
      <c r="O65" s="6">
        <v>167</v>
      </c>
      <c r="P65" s="6">
        <v>140</v>
      </c>
      <c r="Q65" s="6">
        <v>118</v>
      </c>
      <c r="R65" s="6">
        <v>96</v>
      </c>
      <c r="S65" s="6">
        <v>112</v>
      </c>
      <c r="T65" s="6">
        <v>114</v>
      </c>
      <c r="U65" s="6">
        <v>144.75</v>
      </c>
      <c r="V65" s="6">
        <v>486.33333333333331</v>
      </c>
      <c r="W65" s="6">
        <v>472.5</v>
      </c>
    </row>
    <row r="66" spans="1:23" s="6" customFormat="1" x14ac:dyDescent="0.2">
      <c r="A66" s="12" t="s">
        <v>43</v>
      </c>
      <c r="B66" s="13">
        <v>49</v>
      </c>
      <c r="C66" s="13">
        <v>50</v>
      </c>
      <c r="D66" s="13">
        <v>53</v>
      </c>
      <c r="E66" s="13">
        <v>66</v>
      </c>
      <c r="F66" s="13">
        <v>74</v>
      </c>
      <c r="G66" s="13">
        <v>55</v>
      </c>
      <c r="H66" s="13">
        <v>44</v>
      </c>
      <c r="I66" s="13">
        <v>44</v>
      </c>
      <c r="J66" s="13">
        <v>53</v>
      </c>
      <c r="K66" s="13">
        <v>184</v>
      </c>
      <c r="L66" s="13">
        <v>187</v>
      </c>
      <c r="M66" s="13">
        <v>186</v>
      </c>
      <c r="N66" s="13">
        <v>148</v>
      </c>
      <c r="O66" s="13">
        <v>112</v>
      </c>
      <c r="P66" s="13">
        <v>84</v>
      </c>
      <c r="Q66" s="13">
        <v>73</v>
      </c>
      <c r="R66" s="13">
        <v>65</v>
      </c>
      <c r="S66" s="13">
        <v>69</v>
      </c>
      <c r="T66" s="13">
        <v>71</v>
      </c>
      <c r="U66" s="13">
        <v>81.583333333333329</v>
      </c>
      <c r="V66" s="13">
        <v>230.08333333333334</v>
      </c>
      <c r="W66" s="13">
        <v>221.75</v>
      </c>
    </row>
    <row r="67" spans="1:23" x14ac:dyDescent="0.2">
      <c r="A67" s="1" t="s">
        <v>52</v>
      </c>
      <c r="B67" s="6">
        <v>136</v>
      </c>
      <c r="C67" s="6">
        <v>167</v>
      </c>
      <c r="D67" s="6">
        <v>216</v>
      </c>
      <c r="E67" s="6">
        <v>296</v>
      </c>
      <c r="F67" s="6">
        <v>291</v>
      </c>
      <c r="G67" s="6">
        <v>191</v>
      </c>
      <c r="H67" s="6">
        <v>148</v>
      </c>
      <c r="I67" s="6">
        <v>143</v>
      </c>
      <c r="J67" s="6">
        <v>210</v>
      </c>
      <c r="K67" s="6">
        <v>816</v>
      </c>
      <c r="L67" s="6">
        <v>822</v>
      </c>
      <c r="M67" s="6">
        <v>724</v>
      </c>
      <c r="N67" s="6">
        <v>539</v>
      </c>
      <c r="O67" s="6">
        <v>439</v>
      </c>
      <c r="P67" s="6">
        <v>363</v>
      </c>
      <c r="Q67" s="6">
        <v>315</v>
      </c>
      <c r="R67" s="6">
        <v>264</v>
      </c>
      <c r="S67" s="6">
        <f>SUM(S64:S66)</f>
        <v>273</v>
      </c>
      <c r="T67" s="6">
        <f>SUM(T64:T66)</f>
        <v>276</v>
      </c>
      <c r="U67" s="6">
        <f>SUM(U64:U66)</f>
        <v>341.75</v>
      </c>
      <c r="V67" s="6">
        <f>SUM(V64:V66)</f>
        <v>1083.5</v>
      </c>
      <c r="W67" s="6">
        <f>SUM(W64:W66)</f>
        <v>1003.75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22"/>
  <sheetViews>
    <sheetView zoomScaleNormal="100" workbookViewId="0">
      <pane xSplit="1" ySplit="2" topLeftCell="B3" activePane="bottomRight" state="frozen"/>
      <selection activeCell="BY4" sqref="BY4"/>
      <selection pane="topRight" activeCell="BY4" sqref="BY4"/>
      <selection pane="bottomLeft" activeCell="BY4" sqref="BY4"/>
      <selection pane="bottomRight" activeCell="W4" sqref="W4"/>
    </sheetView>
  </sheetViews>
  <sheetFormatPr defaultColWidth="9.33203125" defaultRowHeight="12.75" x14ac:dyDescent="0.2"/>
  <cols>
    <col min="1" max="1" width="32" style="1" customWidth="1"/>
    <col min="2" max="10" width="8.33203125" style="2" customWidth="1"/>
    <col min="11" max="11" width="9.5" style="2" customWidth="1"/>
    <col min="12" max="17" width="8.33203125" style="2" customWidth="1"/>
    <col min="18" max="27" width="9.33203125" style="2"/>
    <col min="28" max="28" width="8.1640625" style="2" customWidth="1"/>
    <col min="29" max="16384" width="9.33203125" style="2"/>
  </cols>
  <sheetData>
    <row r="1" spans="1:26" ht="50.25" customHeight="1" x14ac:dyDescent="0.25">
      <c r="A1" s="10" t="s">
        <v>28</v>
      </c>
    </row>
    <row r="2" spans="1:26" s="3" customFormat="1" x14ac:dyDescent="0.2">
      <c r="A2" s="17"/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  <c r="W2" s="17">
        <v>2021</v>
      </c>
    </row>
    <row r="3" spans="1:26" x14ac:dyDescent="0.2">
      <c r="A3" s="8" t="s">
        <v>56</v>
      </c>
    </row>
    <row r="4" spans="1:26" s="6" customFormat="1" x14ac:dyDescent="0.2">
      <c r="A4" s="5" t="s">
        <v>34</v>
      </c>
      <c r="B4" s="6">
        <v>138</v>
      </c>
      <c r="C4" s="6">
        <v>189</v>
      </c>
      <c r="D4" s="6">
        <v>563</v>
      </c>
      <c r="E4" s="6">
        <v>764</v>
      </c>
      <c r="F4" s="6">
        <v>610</v>
      </c>
      <c r="G4" s="6">
        <v>320</v>
      </c>
      <c r="H4" s="6">
        <v>176</v>
      </c>
      <c r="I4" s="6">
        <v>119</v>
      </c>
      <c r="J4" s="6">
        <v>379</v>
      </c>
      <c r="K4" s="6">
        <v>2288</v>
      </c>
      <c r="L4" s="6">
        <v>1935</v>
      </c>
      <c r="M4" s="6">
        <v>1640</v>
      </c>
      <c r="N4" s="6">
        <v>1095</v>
      </c>
      <c r="O4" s="6">
        <v>838</v>
      </c>
      <c r="P4" s="6">
        <v>661</v>
      </c>
      <c r="Q4" s="6">
        <v>500</v>
      </c>
      <c r="R4" s="6">
        <v>368</v>
      </c>
      <c r="S4" s="6">
        <v>338</v>
      </c>
      <c r="T4" s="6">
        <v>451</v>
      </c>
      <c r="U4" s="6">
        <v>745</v>
      </c>
      <c r="V4" s="6">
        <f>SUM(V15+V26)</f>
        <v>1655.6666666666667</v>
      </c>
      <c r="W4" s="6">
        <f>SUM(W15+W26)</f>
        <v>1447.0833333333337</v>
      </c>
    </row>
    <row r="5" spans="1:26" s="6" customFormat="1" x14ac:dyDescent="0.2">
      <c r="A5" s="5" t="s">
        <v>35</v>
      </c>
      <c r="B5" s="6">
        <v>227</v>
      </c>
      <c r="C5" s="6">
        <v>234</v>
      </c>
      <c r="D5" s="6">
        <v>563</v>
      </c>
      <c r="E5" s="6">
        <v>759</v>
      </c>
      <c r="F5" s="6">
        <v>690</v>
      </c>
      <c r="G5" s="6">
        <v>389</v>
      </c>
      <c r="H5" s="6">
        <v>235</v>
      </c>
      <c r="I5" s="6">
        <v>170</v>
      </c>
      <c r="J5" s="6">
        <v>417</v>
      </c>
      <c r="K5" s="6">
        <v>2745</v>
      </c>
      <c r="L5" s="6">
        <v>2444</v>
      </c>
      <c r="M5" s="6">
        <v>2043</v>
      </c>
      <c r="N5" s="6">
        <v>1517</v>
      </c>
      <c r="O5" s="6">
        <v>1088</v>
      </c>
      <c r="P5" s="6">
        <v>856</v>
      </c>
      <c r="Q5" s="6">
        <v>722</v>
      </c>
      <c r="R5" s="6">
        <v>644</v>
      </c>
      <c r="S5" s="6">
        <v>644</v>
      </c>
      <c r="T5" s="6">
        <v>811</v>
      </c>
      <c r="U5" s="6">
        <v>1302</v>
      </c>
      <c r="V5" s="6">
        <f t="shared" ref="V5:W6" si="0">SUM(V16+V27)</f>
        <v>2986.3333333333335</v>
      </c>
      <c r="W5" s="6">
        <f t="shared" si="0"/>
        <v>2802.25</v>
      </c>
    </row>
    <row r="6" spans="1:26" s="6" customFormat="1" x14ac:dyDescent="0.2">
      <c r="A6" s="12" t="s">
        <v>36</v>
      </c>
      <c r="B6" s="13">
        <v>168</v>
      </c>
      <c r="C6" s="13">
        <v>152</v>
      </c>
      <c r="D6" s="13">
        <v>261</v>
      </c>
      <c r="E6" s="13">
        <v>356</v>
      </c>
      <c r="F6" s="13">
        <v>392</v>
      </c>
      <c r="G6" s="13">
        <v>294</v>
      </c>
      <c r="H6" s="13">
        <v>203</v>
      </c>
      <c r="I6" s="13">
        <v>158</v>
      </c>
      <c r="J6" s="13">
        <v>249</v>
      </c>
      <c r="K6" s="13">
        <v>1433</v>
      </c>
      <c r="L6" s="13">
        <v>1458</v>
      </c>
      <c r="M6" s="13">
        <v>1353</v>
      </c>
      <c r="N6" s="13">
        <v>1042</v>
      </c>
      <c r="O6" s="13">
        <v>669</v>
      </c>
      <c r="P6" s="13">
        <v>507</v>
      </c>
      <c r="Q6" s="13">
        <v>411</v>
      </c>
      <c r="R6" s="13">
        <v>329</v>
      </c>
      <c r="S6" s="13">
        <v>319</v>
      </c>
      <c r="T6" s="13">
        <v>394</v>
      </c>
      <c r="U6" s="13">
        <v>585</v>
      </c>
      <c r="V6" s="13">
        <f t="shared" si="0"/>
        <v>1345.25</v>
      </c>
      <c r="W6" s="13">
        <f t="shared" si="0"/>
        <v>1345.3333333333335</v>
      </c>
    </row>
    <row r="7" spans="1:26" x14ac:dyDescent="0.2">
      <c r="A7" s="1" t="s">
        <v>0</v>
      </c>
      <c r="B7" s="6">
        <v>533</v>
      </c>
      <c r="C7" s="6">
        <v>575</v>
      </c>
      <c r="D7" s="6">
        <v>1386</v>
      </c>
      <c r="E7" s="6">
        <v>1878</v>
      </c>
      <c r="F7" s="6">
        <v>1692</v>
      </c>
      <c r="G7" s="6">
        <v>1003</v>
      </c>
      <c r="H7" s="6">
        <v>614</v>
      </c>
      <c r="I7" s="6">
        <v>446</v>
      </c>
      <c r="J7" s="6">
        <v>1045</v>
      </c>
      <c r="K7" s="6">
        <v>6466</v>
      </c>
      <c r="L7" s="6">
        <v>5838</v>
      </c>
      <c r="M7" s="6">
        <v>5036</v>
      </c>
      <c r="N7" s="6">
        <v>3654</v>
      </c>
      <c r="O7" s="6">
        <v>2595</v>
      </c>
      <c r="P7" s="6">
        <v>2023</v>
      </c>
      <c r="Q7" s="6">
        <v>1632</v>
      </c>
      <c r="R7" s="6">
        <v>1342</v>
      </c>
      <c r="S7" s="6">
        <f>SUM(S4:S6)</f>
        <v>1301</v>
      </c>
      <c r="T7" s="6">
        <f>SUM(T4:T6)</f>
        <v>1656</v>
      </c>
      <c r="U7" s="6">
        <f>SUM(U4:U6)</f>
        <v>2632</v>
      </c>
      <c r="V7" s="6">
        <f>SUM(V4:V6)</f>
        <v>5987.25</v>
      </c>
      <c r="W7" s="6">
        <f>SUM(W4:W6)</f>
        <v>5594.6666666666679</v>
      </c>
      <c r="Z7" s="2" t="s">
        <v>76</v>
      </c>
    </row>
    <row r="8" spans="1:26" x14ac:dyDescent="0.2">
      <c r="A8" s="22" t="s">
        <v>57</v>
      </c>
    </row>
    <row r="9" spans="1:26" s="6" customFormat="1" x14ac:dyDescent="0.2">
      <c r="A9" s="5" t="s">
        <v>34</v>
      </c>
      <c r="B9" s="6">
        <v>244</v>
      </c>
      <c r="C9" s="6">
        <v>260</v>
      </c>
      <c r="D9" s="6">
        <v>544</v>
      </c>
      <c r="E9" s="6">
        <v>694</v>
      </c>
      <c r="F9" s="6">
        <v>700</v>
      </c>
      <c r="G9" s="6">
        <v>446</v>
      </c>
      <c r="H9" s="6">
        <v>217</v>
      </c>
      <c r="I9" s="6">
        <v>133</v>
      </c>
      <c r="J9" s="6">
        <v>251</v>
      </c>
      <c r="K9" s="6">
        <v>1342</v>
      </c>
      <c r="L9" s="6">
        <v>1298</v>
      </c>
      <c r="M9" s="6">
        <v>1263</v>
      </c>
      <c r="N9" s="6">
        <v>970</v>
      </c>
      <c r="O9" s="6">
        <v>870</v>
      </c>
      <c r="P9" s="6">
        <v>721</v>
      </c>
      <c r="Q9" s="6">
        <v>591</v>
      </c>
      <c r="R9" s="6">
        <v>402</v>
      </c>
      <c r="S9" s="6">
        <v>372</v>
      </c>
      <c r="T9" s="6">
        <v>398</v>
      </c>
      <c r="U9" s="6">
        <v>668</v>
      </c>
      <c r="V9" s="6">
        <f t="shared" ref="V9:W11" si="1">SUM(V20+V31)</f>
        <v>1421.0833333333335</v>
      </c>
      <c r="W9" s="6">
        <f t="shared" si="1"/>
        <v>1203.166666666667</v>
      </c>
    </row>
    <row r="10" spans="1:26" s="6" customFormat="1" x14ac:dyDescent="0.2">
      <c r="A10" s="5" t="s">
        <v>35</v>
      </c>
      <c r="B10" s="6">
        <v>335</v>
      </c>
      <c r="C10" s="6">
        <v>293</v>
      </c>
      <c r="D10" s="6">
        <v>572</v>
      </c>
      <c r="E10" s="6">
        <v>742</v>
      </c>
      <c r="F10" s="6">
        <v>708</v>
      </c>
      <c r="G10" s="6">
        <v>469</v>
      </c>
      <c r="H10" s="6">
        <v>252</v>
      </c>
      <c r="I10" s="6">
        <v>172</v>
      </c>
      <c r="J10" s="6">
        <v>322</v>
      </c>
      <c r="K10" s="6">
        <v>1865</v>
      </c>
      <c r="L10" s="6">
        <v>1941</v>
      </c>
      <c r="M10" s="6">
        <v>1868</v>
      </c>
      <c r="N10" s="6">
        <v>1530</v>
      </c>
      <c r="O10" s="6">
        <v>1311</v>
      </c>
      <c r="P10" s="6">
        <v>1103</v>
      </c>
      <c r="Q10" s="6">
        <v>934</v>
      </c>
      <c r="R10" s="6">
        <v>711</v>
      </c>
      <c r="S10" s="6">
        <v>702</v>
      </c>
      <c r="T10" s="6">
        <v>737</v>
      </c>
      <c r="U10" s="6">
        <v>1138</v>
      </c>
      <c r="V10" s="6">
        <f t="shared" si="1"/>
        <v>2404</v>
      </c>
      <c r="W10" s="6">
        <f t="shared" si="1"/>
        <v>2261.25</v>
      </c>
    </row>
    <row r="11" spans="1:26" s="6" customFormat="1" x14ac:dyDescent="0.2">
      <c r="A11" s="12" t="s">
        <v>36</v>
      </c>
      <c r="B11" s="13">
        <v>240</v>
      </c>
      <c r="C11" s="13">
        <v>207</v>
      </c>
      <c r="D11" s="13">
        <v>256</v>
      </c>
      <c r="E11" s="13">
        <v>327</v>
      </c>
      <c r="F11" s="13">
        <v>344</v>
      </c>
      <c r="G11" s="13">
        <v>309</v>
      </c>
      <c r="H11" s="13">
        <v>216</v>
      </c>
      <c r="I11" s="13">
        <v>162</v>
      </c>
      <c r="J11" s="13">
        <v>197</v>
      </c>
      <c r="K11" s="13">
        <v>795</v>
      </c>
      <c r="L11" s="13">
        <v>926</v>
      </c>
      <c r="M11" s="13">
        <v>954</v>
      </c>
      <c r="N11" s="13">
        <v>783</v>
      </c>
      <c r="O11" s="13">
        <v>630</v>
      </c>
      <c r="P11" s="13">
        <v>550</v>
      </c>
      <c r="Q11" s="13">
        <v>443</v>
      </c>
      <c r="R11" s="13">
        <v>326</v>
      </c>
      <c r="S11" s="13">
        <v>327</v>
      </c>
      <c r="T11" s="13">
        <v>329</v>
      </c>
      <c r="U11" s="13">
        <v>447</v>
      </c>
      <c r="V11" s="13">
        <f t="shared" si="1"/>
        <v>974.91666666666674</v>
      </c>
      <c r="W11" s="13">
        <f t="shared" si="1"/>
        <v>995.58333333333326</v>
      </c>
    </row>
    <row r="12" spans="1:26" x14ac:dyDescent="0.2">
      <c r="A12" s="1" t="s">
        <v>0</v>
      </c>
      <c r="B12" s="6">
        <v>820</v>
      </c>
      <c r="C12" s="6">
        <v>760</v>
      </c>
      <c r="D12" s="6">
        <v>1371</v>
      </c>
      <c r="E12" s="6">
        <v>1763</v>
      </c>
      <c r="F12" s="6">
        <v>1751</v>
      </c>
      <c r="G12" s="6">
        <v>1224</v>
      </c>
      <c r="H12" s="6">
        <v>685</v>
      </c>
      <c r="I12" s="6">
        <v>467</v>
      </c>
      <c r="J12" s="6">
        <v>770</v>
      </c>
      <c r="K12" s="6">
        <v>4002</v>
      </c>
      <c r="L12" s="6">
        <v>4165</v>
      </c>
      <c r="M12" s="6">
        <v>4086</v>
      </c>
      <c r="N12" s="6">
        <v>3283</v>
      </c>
      <c r="O12" s="6">
        <v>2811</v>
      </c>
      <c r="P12" s="6">
        <v>2374</v>
      </c>
      <c r="Q12" s="6">
        <v>1968</v>
      </c>
      <c r="R12" s="6">
        <v>1439</v>
      </c>
      <c r="S12" s="6">
        <f>SUM(S9:S11)</f>
        <v>1401</v>
      </c>
      <c r="T12" s="6">
        <f>SUM(T9:T11)</f>
        <v>1464</v>
      </c>
      <c r="U12" s="6">
        <f>SUM(U9:U11)</f>
        <v>2253</v>
      </c>
      <c r="V12" s="6">
        <f>SUM(V9:V11)</f>
        <v>4800</v>
      </c>
      <c r="W12" s="6">
        <f>SUM(W9:W11)</f>
        <v>4460</v>
      </c>
    </row>
    <row r="14" spans="1:26" x14ac:dyDescent="0.2">
      <c r="A14" s="20" t="s">
        <v>58</v>
      </c>
    </row>
    <row r="15" spans="1:26" s="6" customFormat="1" x14ac:dyDescent="0.2">
      <c r="A15" s="5" t="s">
        <v>41</v>
      </c>
      <c r="B15" s="6">
        <v>121</v>
      </c>
      <c r="C15" s="6">
        <v>153</v>
      </c>
      <c r="D15" s="6">
        <v>430</v>
      </c>
      <c r="E15" s="6">
        <v>552</v>
      </c>
      <c r="F15" s="6">
        <v>464</v>
      </c>
      <c r="G15" s="6">
        <v>246</v>
      </c>
      <c r="H15" s="6">
        <v>135</v>
      </c>
      <c r="I15" s="6">
        <v>92</v>
      </c>
      <c r="J15" s="6">
        <v>260</v>
      </c>
      <c r="K15" s="6">
        <v>1489</v>
      </c>
      <c r="L15" s="6">
        <v>1241</v>
      </c>
      <c r="M15" s="6">
        <v>1039</v>
      </c>
      <c r="N15" s="6">
        <v>714</v>
      </c>
      <c r="O15" s="6">
        <v>540</v>
      </c>
      <c r="P15" s="6">
        <v>436</v>
      </c>
      <c r="Q15" s="6">
        <v>318</v>
      </c>
      <c r="R15" s="6">
        <v>243</v>
      </c>
      <c r="S15" s="6">
        <v>221</v>
      </c>
      <c r="T15" s="6">
        <v>294</v>
      </c>
      <c r="U15" s="6">
        <v>495.08333333333331</v>
      </c>
      <c r="V15" s="6">
        <v>1135.9166666666667</v>
      </c>
      <c r="W15" s="6">
        <v>972.91666666666697</v>
      </c>
    </row>
    <row r="16" spans="1:26" s="6" customFormat="1" x14ac:dyDescent="0.2">
      <c r="A16" s="5" t="s">
        <v>42</v>
      </c>
      <c r="B16" s="6">
        <v>194</v>
      </c>
      <c r="C16" s="6">
        <v>195</v>
      </c>
      <c r="D16" s="6">
        <v>455</v>
      </c>
      <c r="E16" s="6">
        <v>603</v>
      </c>
      <c r="F16" s="6">
        <v>559</v>
      </c>
      <c r="G16" s="6">
        <v>310</v>
      </c>
      <c r="H16" s="6">
        <v>195</v>
      </c>
      <c r="I16" s="6">
        <v>143</v>
      </c>
      <c r="J16" s="6">
        <v>300</v>
      </c>
      <c r="K16" s="6">
        <v>1773</v>
      </c>
      <c r="L16" s="6">
        <v>1585</v>
      </c>
      <c r="M16" s="6">
        <v>1337</v>
      </c>
      <c r="N16" s="6">
        <v>1017</v>
      </c>
      <c r="O16" s="6">
        <v>726</v>
      </c>
      <c r="P16" s="6">
        <v>559</v>
      </c>
      <c r="Q16" s="6">
        <v>475</v>
      </c>
      <c r="R16" s="6">
        <v>427</v>
      </c>
      <c r="S16" s="6">
        <v>414</v>
      </c>
      <c r="T16" s="6">
        <v>535</v>
      </c>
      <c r="U16" s="6">
        <v>872.66666666666663</v>
      </c>
      <c r="V16" s="6">
        <v>1966</v>
      </c>
      <c r="W16" s="6">
        <v>1825</v>
      </c>
    </row>
    <row r="17" spans="1:23" s="6" customFormat="1" x14ac:dyDescent="0.2">
      <c r="A17" s="12" t="s">
        <v>43</v>
      </c>
      <c r="B17" s="13">
        <v>138</v>
      </c>
      <c r="C17" s="13">
        <v>123</v>
      </c>
      <c r="D17" s="13">
        <v>187</v>
      </c>
      <c r="E17" s="13">
        <v>253</v>
      </c>
      <c r="F17" s="13">
        <v>280</v>
      </c>
      <c r="G17" s="13">
        <v>215</v>
      </c>
      <c r="H17" s="13">
        <v>150</v>
      </c>
      <c r="I17" s="13">
        <v>111</v>
      </c>
      <c r="J17" s="13">
        <v>171</v>
      </c>
      <c r="K17" s="13">
        <v>867</v>
      </c>
      <c r="L17" s="13">
        <v>899</v>
      </c>
      <c r="M17" s="13">
        <v>843</v>
      </c>
      <c r="N17" s="13">
        <v>647</v>
      </c>
      <c r="O17" s="13">
        <v>430</v>
      </c>
      <c r="P17" s="13">
        <v>329</v>
      </c>
      <c r="Q17" s="13">
        <v>264</v>
      </c>
      <c r="R17" s="13">
        <v>223</v>
      </c>
      <c r="S17" s="13">
        <v>205</v>
      </c>
      <c r="T17" s="13">
        <v>254</v>
      </c>
      <c r="U17" s="13">
        <v>359.58333333333331</v>
      </c>
      <c r="V17" s="13">
        <v>819.33333333333337</v>
      </c>
      <c r="W17" s="13">
        <v>826.75</v>
      </c>
    </row>
    <row r="18" spans="1:23" x14ac:dyDescent="0.2">
      <c r="A18" s="1" t="s">
        <v>52</v>
      </c>
      <c r="B18" s="6">
        <v>453</v>
      </c>
      <c r="C18" s="6">
        <v>471</v>
      </c>
      <c r="D18" s="6">
        <v>1072</v>
      </c>
      <c r="E18" s="6">
        <v>1409</v>
      </c>
      <c r="F18" s="6">
        <v>1303</v>
      </c>
      <c r="G18" s="6">
        <v>771</v>
      </c>
      <c r="H18" s="6">
        <v>480</v>
      </c>
      <c r="I18" s="6">
        <v>346</v>
      </c>
      <c r="J18" s="6">
        <v>731</v>
      </c>
      <c r="K18" s="6">
        <v>4129</v>
      </c>
      <c r="L18" s="6">
        <v>3725</v>
      </c>
      <c r="M18" s="6">
        <v>3218</v>
      </c>
      <c r="N18" s="6">
        <v>2378</v>
      </c>
      <c r="O18" s="6">
        <v>1695</v>
      </c>
      <c r="P18" s="6">
        <v>1323</v>
      </c>
      <c r="Q18" s="6">
        <v>1057</v>
      </c>
      <c r="R18" s="6">
        <v>893</v>
      </c>
      <c r="S18" s="6">
        <f>SUM(S15:S17)</f>
        <v>840</v>
      </c>
      <c r="T18" s="6">
        <f>SUM(T15:T17)</f>
        <v>1083</v>
      </c>
      <c r="U18" s="6">
        <f>SUM(U15:U17)</f>
        <v>1727.3333333333333</v>
      </c>
      <c r="V18" s="6">
        <f>SUM(V15:V17)</f>
        <v>3921.2500000000005</v>
      </c>
      <c r="W18" s="6">
        <f>SUM(W15:W17)</f>
        <v>3624.666666666667</v>
      </c>
    </row>
    <row r="19" spans="1:23" x14ac:dyDescent="0.2">
      <c r="A19" s="20" t="s">
        <v>59</v>
      </c>
    </row>
    <row r="20" spans="1:23" s="6" customFormat="1" x14ac:dyDescent="0.2">
      <c r="A20" s="5" t="s">
        <v>41</v>
      </c>
      <c r="B20" s="6">
        <v>185</v>
      </c>
      <c r="C20" s="6">
        <v>198</v>
      </c>
      <c r="D20" s="6">
        <v>407</v>
      </c>
      <c r="E20" s="6">
        <v>497</v>
      </c>
      <c r="F20" s="6">
        <v>496</v>
      </c>
      <c r="G20" s="6">
        <v>314</v>
      </c>
      <c r="H20" s="6">
        <v>156</v>
      </c>
      <c r="I20" s="6">
        <v>96</v>
      </c>
      <c r="J20" s="6">
        <v>172</v>
      </c>
      <c r="K20" s="6">
        <v>842</v>
      </c>
      <c r="L20" s="6">
        <v>808</v>
      </c>
      <c r="M20" s="6">
        <v>775</v>
      </c>
      <c r="N20" s="6">
        <v>590</v>
      </c>
      <c r="O20" s="6">
        <v>538</v>
      </c>
      <c r="P20" s="6">
        <v>435</v>
      </c>
      <c r="Q20" s="6">
        <v>348</v>
      </c>
      <c r="R20" s="6">
        <v>277</v>
      </c>
      <c r="S20" s="6">
        <v>228</v>
      </c>
      <c r="T20" s="6">
        <v>248</v>
      </c>
      <c r="U20" s="6">
        <v>409.66666666666669</v>
      </c>
      <c r="V20" s="6">
        <v>952.33333333333337</v>
      </c>
      <c r="W20" s="6">
        <v>805</v>
      </c>
    </row>
    <row r="21" spans="1:23" s="6" customFormat="1" x14ac:dyDescent="0.2">
      <c r="A21" s="5" t="s">
        <v>42</v>
      </c>
      <c r="B21" s="6">
        <v>269</v>
      </c>
      <c r="C21" s="6">
        <v>228</v>
      </c>
      <c r="D21" s="6">
        <v>397</v>
      </c>
      <c r="E21" s="6">
        <v>486</v>
      </c>
      <c r="F21" s="6">
        <v>473</v>
      </c>
      <c r="G21" s="6">
        <v>317</v>
      </c>
      <c r="H21" s="6">
        <v>174</v>
      </c>
      <c r="I21" s="6">
        <v>125</v>
      </c>
      <c r="J21" s="6">
        <v>215</v>
      </c>
      <c r="K21" s="6">
        <v>1138</v>
      </c>
      <c r="L21" s="6">
        <v>1179</v>
      </c>
      <c r="M21" s="6">
        <v>1134</v>
      </c>
      <c r="N21" s="6">
        <v>899</v>
      </c>
      <c r="O21" s="6">
        <v>791</v>
      </c>
      <c r="P21" s="6">
        <v>654</v>
      </c>
      <c r="Q21" s="6">
        <v>563</v>
      </c>
      <c r="R21" s="6">
        <v>494</v>
      </c>
      <c r="S21" s="6">
        <v>426</v>
      </c>
      <c r="T21" s="6">
        <v>458</v>
      </c>
      <c r="U21" s="6">
        <v>684.16666666666663</v>
      </c>
      <c r="V21" s="6">
        <v>1474</v>
      </c>
      <c r="W21" s="6">
        <v>1412.5833333333333</v>
      </c>
    </row>
    <row r="22" spans="1:23" s="6" customFormat="1" x14ac:dyDescent="0.2">
      <c r="A22" s="12" t="s">
        <v>43</v>
      </c>
      <c r="B22" s="13">
        <v>162</v>
      </c>
      <c r="C22" s="13">
        <v>132</v>
      </c>
      <c r="D22" s="13">
        <v>165</v>
      </c>
      <c r="E22" s="13">
        <v>223</v>
      </c>
      <c r="F22" s="13">
        <v>232</v>
      </c>
      <c r="G22" s="13">
        <v>205</v>
      </c>
      <c r="H22" s="13">
        <v>143</v>
      </c>
      <c r="I22" s="13">
        <v>103</v>
      </c>
      <c r="J22" s="13">
        <v>118</v>
      </c>
      <c r="K22" s="13">
        <v>480</v>
      </c>
      <c r="L22" s="13">
        <v>549</v>
      </c>
      <c r="M22" s="13">
        <v>552</v>
      </c>
      <c r="N22" s="13">
        <v>451</v>
      </c>
      <c r="O22" s="13">
        <v>373</v>
      </c>
      <c r="P22" s="13">
        <v>322</v>
      </c>
      <c r="Q22" s="13">
        <v>251</v>
      </c>
      <c r="R22" s="13">
        <v>220</v>
      </c>
      <c r="S22" s="13">
        <v>186</v>
      </c>
      <c r="T22" s="13">
        <v>177</v>
      </c>
      <c r="U22" s="13">
        <v>260</v>
      </c>
      <c r="V22" s="13">
        <v>570.33333333333337</v>
      </c>
      <c r="W22" s="13">
        <v>574.66666666666663</v>
      </c>
    </row>
    <row r="23" spans="1:23" x14ac:dyDescent="0.2">
      <c r="A23" s="1" t="s">
        <v>52</v>
      </c>
      <c r="B23" s="6">
        <v>615</v>
      </c>
      <c r="C23" s="6">
        <v>558</v>
      </c>
      <c r="D23" s="6">
        <v>969</v>
      </c>
      <c r="E23" s="6">
        <v>1206</v>
      </c>
      <c r="F23" s="6">
        <v>1200</v>
      </c>
      <c r="G23" s="6">
        <v>837</v>
      </c>
      <c r="H23" s="6">
        <v>473</v>
      </c>
      <c r="I23" s="6">
        <v>323</v>
      </c>
      <c r="J23" s="6">
        <v>504</v>
      </c>
      <c r="K23" s="6">
        <v>2460</v>
      </c>
      <c r="L23" s="6">
        <v>2536</v>
      </c>
      <c r="M23" s="6">
        <v>2461</v>
      </c>
      <c r="N23" s="6">
        <v>1940</v>
      </c>
      <c r="O23" s="6">
        <v>1702</v>
      </c>
      <c r="P23" s="6">
        <v>1411</v>
      </c>
      <c r="Q23" s="6">
        <v>1162</v>
      </c>
      <c r="R23" s="6">
        <v>991</v>
      </c>
      <c r="S23" s="6">
        <f>SUM(S20:S22)</f>
        <v>840</v>
      </c>
      <c r="T23" s="6">
        <f>SUM(T20:T22)</f>
        <v>883</v>
      </c>
      <c r="U23" s="6">
        <f>SUM(U20:U22)</f>
        <v>1353.8333333333333</v>
      </c>
      <c r="V23" s="6">
        <f>SUM(V20:V22)</f>
        <v>2996.666666666667</v>
      </c>
      <c r="W23" s="6">
        <f>SUM(W20:W22)</f>
        <v>2792.2499999999995</v>
      </c>
    </row>
    <row r="25" spans="1:23" x14ac:dyDescent="0.2">
      <c r="A25" s="20" t="s">
        <v>60</v>
      </c>
    </row>
    <row r="26" spans="1:23" x14ac:dyDescent="0.2">
      <c r="A26" s="5" t="s">
        <v>41</v>
      </c>
      <c r="B26" s="6">
        <v>17</v>
      </c>
      <c r="C26" s="6">
        <v>36</v>
      </c>
      <c r="D26" s="6">
        <v>134</v>
      </c>
      <c r="E26" s="6">
        <v>211</v>
      </c>
      <c r="F26" s="6">
        <v>147</v>
      </c>
      <c r="G26" s="6">
        <v>74</v>
      </c>
      <c r="H26" s="6">
        <v>42</v>
      </c>
      <c r="I26" s="6">
        <v>26</v>
      </c>
      <c r="J26" s="6">
        <v>119</v>
      </c>
      <c r="K26" s="6">
        <v>799</v>
      </c>
      <c r="L26" s="6">
        <v>695</v>
      </c>
      <c r="M26" s="6">
        <v>601</v>
      </c>
      <c r="N26" s="6">
        <v>381</v>
      </c>
      <c r="O26" s="6">
        <v>299</v>
      </c>
      <c r="P26" s="6">
        <v>224</v>
      </c>
      <c r="Q26" s="2">
        <v>182</v>
      </c>
      <c r="R26" s="2">
        <v>125</v>
      </c>
      <c r="S26" s="2">
        <v>117</v>
      </c>
      <c r="T26" s="2">
        <v>157</v>
      </c>
      <c r="U26" s="23">
        <v>250</v>
      </c>
      <c r="V26" s="23">
        <v>519.75</v>
      </c>
      <c r="W26" s="23">
        <v>474.16666666666669</v>
      </c>
    </row>
    <row r="27" spans="1:23" x14ac:dyDescent="0.2">
      <c r="A27" s="5" t="s">
        <v>42</v>
      </c>
      <c r="B27" s="6">
        <v>33</v>
      </c>
      <c r="C27" s="6">
        <v>39</v>
      </c>
      <c r="D27" s="6">
        <v>107</v>
      </c>
      <c r="E27" s="6">
        <v>155</v>
      </c>
      <c r="F27" s="6">
        <v>131</v>
      </c>
      <c r="G27" s="6">
        <v>79</v>
      </c>
      <c r="H27" s="6">
        <v>40</v>
      </c>
      <c r="I27" s="6">
        <v>27</v>
      </c>
      <c r="J27" s="6">
        <v>117</v>
      </c>
      <c r="K27" s="6">
        <v>972</v>
      </c>
      <c r="L27" s="6">
        <v>859</v>
      </c>
      <c r="M27" s="6">
        <v>706</v>
      </c>
      <c r="N27" s="6">
        <v>500</v>
      </c>
      <c r="O27" s="6">
        <v>363</v>
      </c>
      <c r="P27" s="6">
        <v>297</v>
      </c>
      <c r="Q27" s="2">
        <v>247</v>
      </c>
      <c r="R27" s="2">
        <v>217</v>
      </c>
      <c r="S27" s="2">
        <v>230</v>
      </c>
      <c r="T27" s="2">
        <v>276</v>
      </c>
      <c r="U27" s="23">
        <v>429</v>
      </c>
      <c r="V27" s="23">
        <v>1020.3333333333334</v>
      </c>
      <c r="W27" s="23">
        <v>977.25</v>
      </c>
    </row>
    <row r="28" spans="1:23" x14ac:dyDescent="0.2">
      <c r="A28" s="12" t="s">
        <v>43</v>
      </c>
      <c r="B28" s="13">
        <v>30</v>
      </c>
      <c r="C28" s="13">
        <v>29</v>
      </c>
      <c r="D28" s="13">
        <v>73</v>
      </c>
      <c r="E28" s="13">
        <v>103</v>
      </c>
      <c r="F28" s="13">
        <v>112</v>
      </c>
      <c r="G28" s="13">
        <v>79</v>
      </c>
      <c r="H28" s="13">
        <v>52</v>
      </c>
      <c r="I28" s="13">
        <v>47</v>
      </c>
      <c r="J28" s="13">
        <v>78</v>
      </c>
      <c r="K28" s="13">
        <v>566</v>
      </c>
      <c r="L28" s="13">
        <v>559</v>
      </c>
      <c r="M28" s="13">
        <v>510</v>
      </c>
      <c r="N28" s="13">
        <v>395</v>
      </c>
      <c r="O28" s="13">
        <v>239</v>
      </c>
      <c r="P28" s="13">
        <v>178</v>
      </c>
      <c r="Q28" s="25">
        <v>147</v>
      </c>
      <c r="R28" s="25">
        <v>106</v>
      </c>
      <c r="S28" s="25">
        <v>115</v>
      </c>
      <c r="T28" s="25">
        <v>140</v>
      </c>
      <c r="U28" s="24">
        <v>225</v>
      </c>
      <c r="V28" s="24">
        <v>525.91666666666663</v>
      </c>
      <c r="W28" s="24">
        <v>518.58333333333337</v>
      </c>
    </row>
    <row r="29" spans="1:23" x14ac:dyDescent="0.2">
      <c r="A29" s="1" t="s">
        <v>52</v>
      </c>
      <c r="B29" s="6">
        <v>80</v>
      </c>
      <c r="C29" s="6">
        <v>104</v>
      </c>
      <c r="D29" s="6">
        <v>314</v>
      </c>
      <c r="E29" s="6">
        <v>470</v>
      </c>
      <c r="F29" s="6">
        <v>389</v>
      </c>
      <c r="G29" s="6">
        <v>232</v>
      </c>
      <c r="H29" s="6">
        <v>134</v>
      </c>
      <c r="I29" s="6">
        <v>100</v>
      </c>
      <c r="J29" s="6">
        <v>314</v>
      </c>
      <c r="K29" s="6">
        <v>2337</v>
      </c>
      <c r="L29" s="6">
        <v>2113</v>
      </c>
      <c r="M29" s="6">
        <v>1818</v>
      </c>
      <c r="N29" s="6">
        <v>1276</v>
      </c>
      <c r="O29" s="6">
        <v>900</v>
      </c>
      <c r="P29" s="6">
        <v>700</v>
      </c>
      <c r="Q29" s="2">
        <v>575</v>
      </c>
      <c r="R29" s="2">
        <v>448</v>
      </c>
      <c r="S29" s="2">
        <f>SUM(S26:S28)</f>
        <v>462</v>
      </c>
      <c r="T29" s="2">
        <f>SUM(T26:T28)</f>
        <v>573</v>
      </c>
      <c r="U29" s="23">
        <f>SUM(U26:U28)</f>
        <v>904</v>
      </c>
      <c r="V29" s="6">
        <f>SUM(V26:V28)</f>
        <v>2066</v>
      </c>
      <c r="W29" s="6">
        <f>SUM(W26:W28)</f>
        <v>1970</v>
      </c>
    </row>
    <row r="30" spans="1:23" x14ac:dyDescent="0.2">
      <c r="A30" s="20" t="s">
        <v>61</v>
      </c>
    </row>
    <row r="31" spans="1:23" x14ac:dyDescent="0.2">
      <c r="A31" s="5" t="s">
        <v>41</v>
      </c>
      <c r="B31" s="6">
        <v>60</v>
      </c>
      <c r="C31" s="6">
        <v>62</v>
      </c>
      <c r="D31" s="6">
        <v>136</v>
      </c>
      <c r="E31" s="6">
        <v>197</v>
      </c>
      <c r="F31" s="6">
        <v>204</v>
      </c>
      <c r="G31" s="6">
        <v>131</v>
      </c>
      <c r="H31" s="6">
        <v>61</v>
      </c>
      <c r="I31" s="6">
        <v>38</v>
      </c>
      <c r="J31" s="6">
        <v>80</v>
      </c>
      <c r="K31" s="6">
        <v>500</v>
      </c>
      <c r="L31" s="6">
        <v>490</v>
      </c>
      <c r="M31" s="6">
        <v>489</v>
      </c>
      <c r="N31" s="6">
        <v>380</v>
      </c>
      <c r="O31" s="6">
        <v>332</v>
      </c>
      <c r="P31" s="6">
        <v>286</v>
      </c>
      <c r="Q31" s="2">
        <v>243</v>
      </c>
      <c r="R31" s="2">
        <v>191</v>
      </c>
      <c r="S31" s="2">
        <v>144</v>
      </c>
      <c r="T31" s="2">
        <v>150</v>
      </c>
      <c r="U31" s="23">
        <v>258</v>
      </c>
      <c r="V31" s="23">
        <v>468.75</v>
      </c>
      <c r="W31" s="23">
        <v>398.16666666666703</v>
      </c>
    </row>
    <row r="32" spans="1:23" x14ac:dyDescent="0.2">
      <c r="A32" s="5" t="s">
        <v>42</v>
      </c>
      <c r="B32" s="6">
        <v>67</v>
      </c>
      <c r="C32" s="6">
        <v>66</v>
      </c>
      <c r="D32" s="6">
        <v>174</v>
      </c>
      <c r="E32" s="6">
        <v>257</v>
      </c>
      <c r="F32" s="6">
        <v>235</v>
      </c>
      <c r="G32" s="6">
        <v>152</v>
      </c>
      <c r="H32" s="6">
        <v>78</v>
      </c>
      <c r="I32" s="6">
        <v>47</v>
      </c>
      <c r="J32" s="6">
        <v>107</v>
      </c>
      <c r="K32" s="6">
        <v>728</v>
      </c>
      <c r="L32" s="6">
        <v>762</v>
      </c>
      <c r="M32" s="6">
        <v>734</v>
      </c>
      <c r="N32" s="6">
        <v>631</v>
      </c>
      <c r="O32" s="6">
        <v>519</v>
      </c>
      <c r="P32" s="6">
        <v>449</v>
      </c>
      <c r="Q32" s="2">
        <v>371</v>
      </c>
      <c r="R32" s="2">
        <v>300</v>
      </c>
      <c r="S32" s="2">
        <v>276</v>
      </c>
      <c r="T32" s="2">
        <v>279</v>
      </c>
      <c r="U32" s="23">
        <v>454</v>
      </c>
      <c r="V32" s="23">
        <v>930</v>
      </c>
      <c r="W32" s="23">
        <v>848.66666666666663</v>
      </c>
    </row>
    <row r="33" spans="1:23" x14ac:dyDescent="0.2">
      <c r="A33" s="12" t="s">
        <v>43</v>
      </c>
      <c r="B33" s="13">
        <v>78</v>
      </c>
      <c r="C33" s="13">
        <v>74</v>
      </c>
      <c r="D33" s="13">
        <v>92</v>
      </c>
      <c r="E33" s="13">
        <v>104</v>
      </c>
      <c r="F33" s="13">
        <v>112</v>
      </c>
      <c r="G33" s="13">
        <v>104</v>
      </c>
      <c r="H33" s="13">
        <v>73</v>
      </c>
      <c r="I33" s="13">
        <v>59</v>
      </c>
      <c r="J33" s="13">
        <v>79</v>
      </c>
      <c r="K33" s="13">
        <v>315</v>
      </c>
      <c r="L33" s="13">
        <v>377</v>
      </c>
      <c r="M33" s="13">
        <v>403</v>
      </c>
      <c r="N33" s="13">
        <v>332</v>
      </c>
      <c r="O33" s="13">
        <v>256</v>
      </c>
      <c r="P33" s="13">
        <v>228</v>
      </c>
      <c r="Q33" s="25">
        <v>192</v>
      </c>
      <c r="R33" s="25">
        <v>147</v>
      </c>
      <c r="S33" s="25">
        <v>141</v>
      </c>
      <c r="T33" s="25">
        <v>152</v>
      </c>
      <c r="U33" s="24">
        <v>187</v>
      </c>
      <c r="V33" s="24">
        <v>404.58333333333331</v>
      </c>
      <c r="W33" s="24">
        <v>420.91666666666669</v>
      </c>
    </row>
    <row r="34" spans="1:23" x14ac:dyDescent="0.2">
      <c r="A34" s="1" t="s">
        <v>52</v>
      </c>
      <c r="B34" s="6">
        <v>205</v>
      </c>
      <c r="C34" s="6">
        <v>202</v>
      </c>
      <c r="D34" s="6">
        <v>402</v>
      </c>
      <c r="E34" s="6">
        <v>558</v>
      </c>
      <c r="F34" s="6">
        <v>551</v>
      </c>
      <c r="G34" s="6">
        <v>387</v>
      </c>
      <c r="H34" s="6">
        <v>211</v>
      </c>
      <c r="I34" s="6">
        <v>144</v>
      </c>
      <c r="J34" s="6">
        <v>266</v>
      </c>
      <c r="K34" s="6">
        <v>1543</v>
      </c>
      <c r="L34" s="6">
        <v>1629</v>
      </c>
      <c r="M34" s="6">
        <v>1625</v>
      </c>
      <c r="N34" s="6">
        <v>1343</v>
      </c>
      <c r="O34" s="6">
        <v>1108</v>
      </c>
      <c r="P34" s="6">
        <v>963</v>
      </c>
      <c r="Q34" s="2">
        <v>805</v>
      </c>
      <c r="R34" s="2">
        <v>638</v>
      </c>
      <c r="S34" s="2">
        <f>SUM(S31:S33)</f>
        <v>561</v>
      </c>
      <c r="T34" s="2">
        <f>SUM(T31:T33)</f>
        <v>581</v>
      </c>
      <c r="U34" s="23">
        <f>SUM(U31:U33)</f>
        <v>899</v>
      </c>
      <c r="V34" s="6">
        <f>SUM(V31:V33)</f>
        <v>1803.3333333333333</v>
      </c>
      <c r="W34" s="6">
        <f>SUM(W31:W33)</f>
        <v>1667.7500000000005</v>
      </c>
    </row>
    <row r="36" spans="1:23" x14ac:dyDescent="0.2">
      <c r="A36" s="8" t="s">
        <v>55</v>
      </c>
    </row>
    <row r="37" spans="1:23" s="6" customFormat="1" x14ac:dyDescent="0.2">
      <c r="A37" s="5" t="s">
        <v>34</v>
      </c>
      <c r="B37" s="6">
        <v>79</v>
      </c>
      <c r="C37" s="6">
        <v>141</v>
      </c>
      <c r="D37" s="6">
        <v>245</v>
      </c>
      <c r="E37" s="6">
        <v>333</v>
      </c>
      <c r="F37" s="6">
        <v>235</v>
      </c>
      <c r="G37" s="6">
        <v>141</v>
      </c>
      <c r="H37" s="6">
        <v>93</v>
      </c>
      <c r="I37" s="6">
        <v>101</v>
      </c>
      <c r="J37" s="6">
        <v>249</v>
      </c>
      <c r="K37" s="6">
        <v>1045</v>
      </c>
      <c r="L37" s="6">
        <v>924</v>
      </c>
      <c r="M37" s="6">
        <v>745</v>
      </c>
      <c r="N37" s="6">
        <v>461</v>
      </c>
      <c r="O37" s="6">
        <v>374</v>
      </c>
      <c r="P37" s="6">
        <v>352</v>
      </c>
      <c r="Q37" s="6">
        <v>299</v>
      </c>
      <c r="R37" s="6">
        <v>211</v>
      </c>
      <c r="S37" s="6">
        <v>240</v>
      </c>
      <c r="T37" s="6">
        <v>256</v>
      </c>
      <c r="U37" s="6">
        <v>423</v>
      </c>
      <c r="V37" s="6">
        <f>SUM(V48+V59+V70+V81+V92+V103+V114)</f>
        <v>1022.3333333333334</v>
      </c>
      <c r="W37" s="6">
        <f>SUM(W48+W59+W70+W81+W92+W103+W114)</f>
        <v>810.5833333333336</v>
      </c>
    </row>
    <row r="38" spans="1:23" s="6" customFormat="1" x14ac:dyDescent="0.2">
      <c r="A38" s="5" t="s">
        <v>35</v>
      </c>
      <c r="B38" s="6">
        <v>65</v>
      </c>
      <c r="C38" s="6">
        <v>93</v>
      </c>
      <c r="D38" s="6">
        <v>164</v>
      </c>
      <c r="E38" s="6">
        <v>209</v>
      </c>
      <c r="F38" s="6">
        <v>169</v>
      </c>
      <c r="G38" s="6">
        <v>106</v>
      </c>
      <c r="H38" s="6">
        <v>90</v>
      </c>
      <c r="I38" s="6">
        <v>89</v>
      </c>
      <c r="J38" s="6">
        <v>199</v>
      </c>
      <c r="K38" s="6">
        <v>912</v>
      </c>
      <c r="L38" s="6">
        <v>853</v>
      </c>
      <c r="M38" s="6">
        <v>689</v>
      </c>
      <c r="N38" s="6">
        <v>474</v>
      </c>
      <c r="O38" s="6">
        <v>385</v>
      </c>
      <c r="P38" s="6">
        <v>349</v>
      </c>
      <c r="Q38" s="6">
        <v>288</v>
      </c>
      <c r="R38" s="6">
        <v>226</v>
      </c>
      <c r="S38" s="6">
        <v>288</v>
      </c>
      <c r="T38" s="6">
        <v>307</v>
      </c>
      <c r="U38" s="6">
        <v>575</v>
      </c>
      <c r="V38" s="6">
        <f t="shared" ref="V38:W39" si="2">SUM(V49+V60+V71+V82+V93+V104+V115)</f>
        <v>1415.8333333333335</v>
      </c>
      <c r="W38" s="6">
        <f t="shared" si="2"/>
        <v>1232.6666666666667</v>
      </c>
    </row>
    <row r="39" spans="1:23" s="6" customFormat="1" x14ac:dyDescent="0.2">
      <c r="A39" s="12" t="s">
        <v>36</v>
      </c>
      <c r="B39" s="13">
        <v>104</v>
      </c>
      <c r="C39" s="13">
        <v>110</v>
      </c>
      <c r="D39" s="13">
        <v>139</v>
      </c>
      <c r="E39" s="13">
        <v>171</v>
      </c>
      <c r="F39" s="13">
        <v>174</v>
      </c>
      <c r="G39" s="13">
        <v>141</v>
      </c>
      <c r="H39" s="13">
        <v>120</v>
      </c>
      <c r="I39" s="13">
        <v>111</v>
      </c>
      <c r="J39" s="13">
        <v>167</v>
      </c>
      <c r="K39" s="13">
        <v>632</v>
      </c>
      <c r="L39" s="13">
        <v>634</v>
      </c>
      <c r="M39" s="13">
        <v>587</v>
      </c>
      <c r="N39" s="13">
        <v>449</v>
      </c>
      <c r="O39" s="13">
        <v>284</v>
      </c>
      <c r="P39" s="13">
        <v>242</v>
      </c>
      <c r="Q39" s="13">
        <v>187</v>
      </c>
      <c r="R39" s="13">
        <v>147</v>
      </c>
      <c r="S39" s="13">
        <v>168</v>
      </c>
      <c r="T39" s="13">
        <v>181</v>
      </c>
      <c r="U39" s="13">
        <v>277</v>
      </c>
      <c r="V39" s="13">
        <f t="shared" si="2"/>
        <v>649.49999999999989</v>
      </c>
      <c r="W39" s="13">
        <f t="shared" si="2"/>
        <v>594.58333333333337</v>
      </c>
    </row>
    <row r="40" spans="1:23" x14ac:dyDescent="0.2">
      <c r="A40" s="1" t="s">
        <v>0</v>
      </c>
      <c r="B40" s="6">
        <v>249</v>
      </c>
      <c r="C40" s="6">
        <v>344</v>
      </c>
      <c r="D40" s="6">
        <v>548</v>
      </c>
      <c r="E40" s="6">
        <v>712</v>
      </c>
      <c r="F40" s="6">
        <v>579</v>
      </c>
      <c r="G40" s="6">
        <v>388</v>
      </c>
      <c r="H40" s="6">
        <v>303</v>
      </c>
      <c r="I40" s="6">
        <v>301</v>
      </c>
      <c r="J40" s="6">
        <v>615</v>
      </c>
      <c r="K40" s="6">
        <v>2589</v>
      </c>
      <c r="L40" s="6">
        <v>2411</v>
      </c>
      <c r="M40" s="6">
        <v>2021</v>
      </c>
      <c r="N40" s="6">
        <v>1384</v>
      </c>
      <c r="O40" s="6">
        <v>1044</v>
      </c>
      <c r="P40" s="6">
        <v>943</v>
      </c>
      <c r="Q40" s="6">
        <v>774</v>
      </c>
      <c r="R40" s="6">
        <f t="shared" ref="R40:W40" si="3">SUM(R37:R39)</f>
        <v>584</v>
      </c>
      <c r="S40" s="6">
        <f t="shared" si="3"/>
        <v>696</v>
      </c>
      <c r="T40" s="6">
        <f t="shared" si="3"/>
        <v>744</v>
      </c>
      <c r="U40" s="6">
        <f t="shared" si="3"/>
        <v>1275</v>
      </c>
      <c r="V40" s="6">
        <f t="shared" si="3"/>
        <v>3087.666666666667</v>
      </c>
      <c r="W40" s="6">
        <f t="shared" si="3"/>
        <v>2637.8333333333339</v>
      </c>
    </row>
    <row r="41" spans="1:23" x14ac:dyDescent="0.2">
      <c r="A41" s="8" t="s">
        <v>54</v>
      </c>
    </row>
    <row r="42" spans="1:23" s="6" customFormat="1" x14ac:dyDescent="0.2">
      <c r="A42" s="5" t="s">
        <v>34</v>
      </c>
      <c r="B42" s="6">
        <v>163</v>
      </c>
      <c r="C42" s="6">
        <v>210</v>
      </c>
      <c r="D42" s="6">
        <v>280</v>
      </c>
      <c r="E42" s="6">
        <v>400</v>
      </c>
      <c r="F42" s="6">
        <v>381</v>
      </c>
      <c r="G42" s="6">
        <v>284</v>
      </c>
      <c r="H42" s="6">
        <v>235</v>
      </c>
      <c r="I42" s="6">
        <v>202</v>
      </c>
      <c r="J42" s="6">
        <v>275</v>
      </c>
      <c r="K42" s="6">
        <v>840</v>
      </c>
      <c r="L42" s="6">
        <v>809</v>
      </c>
      <c r="M42" s="6">
        <v>691</v>
      </c>
      <c r="N42" s="6">
        <v>526</v>
      </c>
      <c r="O42" s="6">
        <v>456</v>
      </c>
      <c r="P42" s="6">
        <v>411</v>
      </c>
      <c r="Q42" s="6">
        <v>345</v>
      </c>
      <c r="R42" s="6">
        <v>257</v>
      </c>
      <c r="S42" s="6">
        <v>246</v>
      </c>
      <c r="T42" s="6">
        <v>245</v>
      </c>
      <c r="U42" s="6">
        <v>384</v>
      </c>
      <c r="V42" s="6">
        <f t="shared" ref="V42:W44" si="4">SUM(V53+V64+V75+V86+V97+V108+V119)</f>
        <v>910.58333333333326</v>
      </c>
      <c r="W42" s="6">
        <f>SUM(W53+W64+W75+W86+W97+W108+W119)</f>
        <v>753.58333333333337</v>
      </c>
    </row>
    <row r="43" spans="1:23" s="6" customFormat="1" x14ac:dyDescent="0.2">
      <c r="A43" s="5" t="s">
        <v>35</v>
      </c>
      <c r="B43" s="6">
        <v>185</v>
      </c>
      <c r="C43" s="6">
        <v>227</v>
      </c>
      <c r="D43" s="6">
        <v>268</v>
      </c>
      <c r="E43" s="6">
        <v>342</v>
      </c>
      <c r="F43" s="6">
        <v>347</v>
      </c>
      <c r="G43" s="6">
        <v>279</v>
      </c>
      <c r="H43" s="6">
        <v>226</v>
      </c>
      <c r="I43" s="6">
        <v>202</v>
      </c>
      <c r="J43" s="6">
        <v>257</v>
      </c>
      <c r="K43" s="6">
        <v>807</v>
      </c>
      <c r="L43" s="6">
        <v>848</v>
      </c>
      <c r="M43" s="6">
        <v>821</v>
      </c>
      <c r="N43" s="6">
        <v>649</v>
      </c>
      <c r="O43" s="6">
        <v>536</v>
      </c>
      <c r="P43" s="6">
        <v>469</v>
      </c>
      <c r="Q43" s="6">
        <v>403</v>
      </c>
      <c r="R43" s="6">
        <v>329</v>
      </c>
      <c r="S43" s="6">
        <v>346</v>
      </c>
      <c r="T43" s="6">
        <v>352</v>
      </c>
      <c r="U43" s="6">
        <v>460</v>
      </c>
      <c r="V43" s="6">
        <f t="shared" si="4"/>
        <v>1164.4166666666667</v>
      </c>
      <c r="W43" s="6">
        <f t="shared" si="4"/>
        <v>1081.0833333333335</v>
      </c>
    </row>
    <row r="44" spans="1:23" s="6" customFormat="1" x14ac:dyDescent="0.2">
      <c r="A44" s="12" t="s">
        <v>36</v>
      </c>
      <c r="B44" s="13">
        <v>200</v>
      </c>
      <c r="C44" s="13">
        <v>204</v>
      </c>
      <c r="D44" s="13">
        <v>184</v>
      </c>
      <c r="E44" s="13">
        <v>203</v>
      </c>
      <c r="F44" s="13">
        <v>213</v>
      </c>
      <c r="G44" s="13">
        <v>188</v>
      </c>
      <c r="H44" s="13">
        <v>169</v>
      </c>
      <c r="I44" s="13">
        <v>155</v>
      </c>
      <c r="J44" s="13">
        <v>178</v>
      </c>
      <c r="K44" s="13">
        <v>417</v>
      </c>
      <c r="L44" s="13">
        <v>432</v>
      </c>
      <c r="M44" s="13">
        <v>412</v>
      </c>
      <c r="N44" s="13">
        <v>343</v>
      </c>
      <c r="O44" s="13">
        <v>285</v>
      </c>
      <c r="P44" s="13">
        <v>254</v>
      </c>
      <c r="Q44" s="13">
        <v>219</v>
      </c>
      <c r="R44" s="13">
        <v>180</v>
      </c>
      <c r="S44" s="13">
        <v>182</v>
      </c>
      <c r="T44" s="13">
        <v>183</v>
      </c>
      <c r="U44" s="13">
        <v>234</v>
      </c>
      <c r="V44" s="13">
        <f t="shared" si="4"/>
        <v>545.83333333333337</v>
      </c>
      <c r="W44" s="13">
        <f t="shared" si="4"/>
        <v>554.08333333333326</v>
      </c>
    </row>
    <row r="45" spans="1:23" x14ac:dyDescent="0.2">
      <c r="A45" s="1" t="s">
        <v>0</v>
      </c>
      <c r="B45" s="6">
        <v>547</v>
      </c>
      <c r="C45" s="6">
        <v>641</v>
      </c>
      <c r="D45" s="6">
        <v>731</v>
      </c>
      <c r="E45" s="6">
        <v>945</v>
      </c>
      <c r="F45" s="6">
        <v>941</v>
      </c>
      <c r="G45" s="6">
        <v>752</v>
      </c>
      <c r="H45" s="6">
        <v>630</v>
      </c>
      <c r="I45" s="6">
        <v>560</v>
      </c>
      <c r="J45" s="6">
        <v>709</v>
      </c>
      <c r="K45" s="6">
        <v>2064</v>
      </c>
      <c r="L45" s="6">
        <v>2089</v>
      </c>
      <c r="M45" s="6">
        <v>1924</v>
      </c>
      <c r="N45" s="6">
        <v>1517</v>
      </c>
      <c r="O45" s="6">
        <v>1276</v>
      </c>
      <c r="P45" s="6">
        <v>1134</v>
      </c>
      <c r="Q45" s="6">
        <v>967</v>
      </c>
      <c r="R45" s="6">
        <f t="shared" ref="R45:W45" si="5">SUM(R42:R44)</f>
        <v>766</v>
      </c>
      <c r="S45" s="6">
        <f t="shared" si="5"/>
        <v>774</v>
      </c>
      <c r="T45" s="6">
        <f t="shared" si="5"/>
        <v>780</v>
      </c>
      <c r="U45" s="6">
        <f t="shared" si="5"/>
        <v>1078</v>
      </c>
      <c r="V45" s="6">
        <f t="shared" si="5"/>
        <v>2620.8333333333335</v>
      </c>
      <c r="W45" s="6">
        <f t="shared" si="5"/>
        <v>2388.75</v>
      </c>
    </row>
    <row r="47" spans="1:23" x14ac:dyDescent="0.2">
      <c r="A47" s="20" t="s">
        <v>62</v>
      </c>
      <c r="U47" s="6"/>
    </row>
    <row r="48" spans="1:23" s="6" customFormat="1" x14ac:dyDescent="0.2">
      <c r="A48" s="5" t="s">
        <v>41</v>
      </c>
      <c r="B48" s="6">
        <v>6</v>
      </c>
      <c r="C48" s="6">
        <v>14</v>
      </c>
      <c r="D48" s="6">
        <v>45</v>
      </c>
      <c r="E48" s="6">
        <v>85</v>
      </c>
      <c r="F48" s="6">
        <v>60</v>
      </c>
      <c r="G48" s="6">
        <v>28</v>
      </c>
      <c r="H48" s="6">
        <v>22</v>
      </c>
      <c r="I48" s="6">
        <v>29</v>
      </c>
      <c r="J48" s="6">
        <v>82</v>
      </c>
      <c r="K48" s="6">
        <v>395</v>
      </c>
      <c r="L48" s="6">
        <v>346</v>
      </c>
      <c r="M48" s="6">
        <v>295</v>
      </c>
      <c r="N48" s="6">
        <v>196</v>
      </c>
      <c r="O48" s="6">
        <v>138</v>
      </c>
      <c r="P48" s="6">
        <v>118</v>
      </c>
      <c r="Q48" s="6">
        <v>83</v>
      </c>
      <c r="R48" s="6">
        <v>52</v>
      </c>
      <c r="S48" s="6">
        <v>71</v>
      </c>
      <c r="T48" s="6">
        <v>100</v>
      </c>
      <c r="U48" s="6">
        <v>198</v>
      </c>
      <c r="V48" s="6">
        <v>458.08333333333331</v>
      </c>
      <c r="W48" s="6">
        <v>367.08333333333331</v>
      </c>
    </row>
    <row r="49" spans="1:24" s="6" customFormat="1" x14ac:dyDescent="0.2">
      <c r="A49" s="5" t="s">
        <v>42</v>
      </c>
      <c r="B49" s="6">
        <v>6</v>
      </c>
      <c r="C49" s="6">
        <v>10</v>
      </c>
      <c r="D49" s="6">
        <v>35</v>
      </c>
      <c r="E49" s="6">
        <v>49</v>
      </c>
      <c r="F49" s="6">
        <v>35</v>
      </c>
      <c r="G49" s="6">
        <v>19</v>
      </c>
      <c r="H49" s="6">
        <v>22</v>
      </c>
      <c r="I49" s="6">
        <v>25</v>
      </c>
      <c r="J49" s="6">
        <v>67</v>
      </c>
      <c r="K49" s="6">
        <v>322</v>
      </c>
      <c r="L49" s="6">
        <v>305</v>
      </c>
      <c r="M49" s="6">
        <v>266</v>
      </c>
      <c r="N49" s="6">
        <v>188</v>
      </c>
      <c r="O49" s="6">
        <v>131</v>
      </c>
      <c r="P49" s="6">
        <v>108</v>
      </c>
      <c r="Q49" s="6">
        <v>74</v>
      </c>
      <c r="R49" s="6">
        <v>58</v>
      </c>
      <c r="S49" s="6">
        <v>77</v>
      </c>
      <c r="T49" s="6">
        <v>111</v>
      </c>
      <c r="U49" s="2">
        <v>279</v>
      </c>
      <c r="V49" s="6">
        <v>671.83333333333337</v>
      </c>
      <c r="W49" s="6">
        <v>599.5</v>
      </c>
    </row>
    <row r="50" spans="1:24" s="6" customFormat="1" x14ac:dyDescent="0.2">
      <c r="A50" s="12" t="s">
        <v>43</v>
      </c>
      <c r="B50" s="13">
        <v>3</v>
      </c>
      <c r="C50" s="13">
        <v>4</v>
      </c>
      <c r="D50" s="13">
        <v>18</v>
      </c>
      <c r="E50" s="13">
        <v>28</v>
      </c>
      <c r="F50" s="13">
        <v>29</v>
      </c>
      <c r="G50" s="13">
        <v>25</v>
      </c>
      <c r="H50" s="13">
        <v>29</v>
      </c>
      <c r="I50" s="13">
        <v>34</v>
      </c>
      <c r="J50" s="13">
        <v>46</v>
      </c>
      <c r="K50" s="13">
        <v>174</v>
      </c>
      <c r="L50" s="13">
        <v>200</v>
      </c>
      <c r="M50" s="13">
        <v>190</v>
      </c>
      <c r="N50" s="13">
        <v>152</v>
      </c>
      <c r="O50" s="13">
        <v>82</v>
      </c>
      <c r="P50" s="13">
        <v>67</v>
      </c>
      <c r="Q50" s="13">
        <v>46</v>
      </c>
      <c r="R50" s="13">
        <v>28</v>
      </c>
      <c r="S50" s="13">
        <v>31</v>
      </c>
      <c r="T50" s="13">
        <v>49</v>
      </c>
      <c r="U50" s="24">
        <v>85.083333333333329</v>
      </c>
      <c r="V50" s="13">
        <v>223.25</v>
      </c>
      <c r="W50" s="13">
        <v>246.66666666666666</v>
      </c>
      <c r="X50" s="6" t="s">
        <v>76</v>
      </c>
    </row>
    <row r="51" spans="1:24" x14ac:dyDescent="0.2">
      <c r="A51" s="1" t="s">
        <v>52</v>
      </c>
      <c r="B51" s="6">
        <v>13</v>
      </c>
      <c r="C51" s="6">
        <v>28</v>
      </c>
      <c r="D51" s="6">
        <v>98</v>
      </c>
      <c r="E51" s="6">
        <v>162</v>
      </c>
      <c r="F51" s="6">
        <v>124</v>
      </c>
      <c r="G51" s="6">
        <v>72</v>
      </c>
      <c r="H51" s="6">
        <v>74</v>
      </c>
      <c r="I51" s="6">
        <v>88</v>
      </c>
      <c r="J51" s="6">
        <v>196</v>
      </c>
      <c r="K51" s="6">
        <v>891</v>
      </c>
      <c r="L51" s="6">
        <v>852</v>
      </c>
      <c r="M51" s="6">
        <v>752</v>
      </c>
      <c r="N51" s="6">
        <v>536</v>
      </c>
      <c r="O51" s="6">
        <v>351</v>
      </c>
      <c r="P51" s="6">
        <v>293</v>
      </c>
      <c r="Q51" s="6">
        <v>203</v>
      </c>
      <c r="R51" s="6">
        <v>137</v>
      </c>
      <c r="S51" s="6">
        <f>SUM(S48:S50)</f>
        <v>179</v>
      </c>
      <c r="T51" s="6">
        <f>SUM(T48:T50)</f>
        <v>260</v>
      </c>
      <c r="U51" s="6">
        <f>SUM(U48:U50)</f>
        <v>562.08333333333337</v>
      </c>
      <c r="V51" s="6">
        <f>SUM(V48:V50)</f>
        <v>1353.1666666666667</v>
      </c>
      <c r="W51" s="6">
        <f>SUM(W48:W50)</f>
        <v>1213.25</v>
      </c>
    </row>
    <row r="52" spans="1:24" x14ac:dyDescent="0.2">
      <c r="A52" s="20" t="s">
        <v>63</v>
      </c>
      <c r="U52" s="6"/>
    </row>
    <row r="53" spans="1:24" s="6" customFormat="1" x14ac:dyDescent="0.2">
      <c r="A53" s="5" t="s">
        <v>41</v>
      </c>
      <c r="B53" s="6">
        <v>20</v>
      </c>
      <c r="C53" s="6">
        <v>31</v>
      </c>
      <c r="D53" s="6">
        <v>68</v>
      </c>
      <c r="E53" s="6">
        <v>101</v>
      </c>
      <c r="F53" s="6">
        <v>92</v>
      </c>
      <c r="G53" s="6">
        <v>78</v>
      </c>
      <c r="H53" s="6">
        <v>68</v>
      </c>
      <c r="I53" s="6">
        <v>67</v>
      </c>
      <c r="J53" s="6">
        <v>107</v>
      </c>
      <c r="K53" s="6">
        <v>317</v>
      </c>
      <c r="L53" s="6">
        <v>293</v>
      </c>
      <c r="M53" s="6">
        <v>283</v>
      </c>
      <c r="N53" s="6">
        <v>215</v>
      </c>
      <c r="O53" s="6">
        <v>172</v>
      </c>
      <c r="P53" s="6">
        <v>141</v>
      </c>
      <c r="Q53" s="6">
        <v>104</v>
      </c>
      <c r="R53" s="6">
        <v>59</v>
      </c>
      <c r="S53" s="6">
        <v>68</v>
      </c>
      <c r="T53" s="6">
        <v>82</v>
      </c>
      <c r="U53" s="6">
        <v>171.08333333333334</v>
      </c>
      <c r="V53" s="6">
        <v>393.83333333333331</v>
      </c>
      <c r="W53" s="6">
        <v>329.66666666666669</v>
      </c>
    </row>
    <row r="54" spans="1:24" s="6" customFormat="1" x14ac:dyDescent="0.2">
      <c r="A54" s="5" t="s">
        <v>42</v>
      </c>
      <c r="B54" s="6">
        <v>13</v>
      </c>
      <c r="C54" s="6">
        <v>20</v>
      </c>
      <c r="D54" s="6">
        <v>52</v>
      </c>
      <c r="E54" s="6">
        <v>88</v>
      </c>
      <c r="F54" s="6">
        <v>78</v>
      </c>
      <c r="G54" s="6">
        <v>48</v>
      </c>
      <c r="H54" s="6">
        <v>50</v>
      </c>
      <c r="I54" s="6">
        <v>67</v>
      </c>
      <c r="J54" s="6">
        <v>98</v>
      </c>
      <c r="K54" s="6">
        <v>270</v>
      </c>
      <c r="L54" s="6">
        <v>284</v>
      </c>
      <c r="M54" s="6">
        <v>281</v>
      </c>
      <c r="N54" s="6">
        <v>232</v>
      </c>
      <c r="O54" s="6">
        <v>175</v>
      </c>
      <c r="P54" s="6">
        <v>146</v>
      </c>
      <c r="Q54" s="6">
        <v>104</v>
      </c>
      <c r="R54" s="6">
        <v>69</v>
      </c>
      <c r="S54" s="6">
        <v>78</v>
      </c>
      <c r="T54" s="6">
        <v>89</v>
      </c>
      <c r="U54" s="6">
        <v>195.08333333333334</v>
      </c>
      <c r="V54" s="6">
        <v>549</v>
      </c>
      <c r="W54" s="6">
        <v>503.16666666666669</v>
      </c>
    </row>
    <row r="55" spans="1:24" s="6" customFormat="1" x14ac:dyDescent="0.2">
      <c r="A55" s="12" t="s">
        <v>43</v>
      </c>
      <c r="B55" s="13">
        <v>15</v>
      </c>
      <c r="C55" s="13">
        <v>22</v>
      </c>
      <c r="D55" s="13">
        <v>21</v>
      </c>
      <c r="E55" s="13">
        <v>25</v>
      </c>
      <c r="F55" s="13">
        <v>26</v>
      </c>
      <c r="G55" s="13">
        <v>17</v>
      </c>
      <c r="H55" s="13">
        <v>22</v>
      </c>
      <c r="I55" s="13">
        <v>38</v>
      </c>
      <c r="J55" s="13">
        <v>39</v>
      </c>
      <c r="K55" s="13">
        <v>122</v>
      </c>
      <c r="L55" s="13">
        <v>126</v>
      </c>
      <c r="M55" s="13">
        <v>122</v>
      </c>
      <c r="N55" s="13">
        <v>88</v>
      </c>
      <c r="O55" s="13">
        <v>81</v>
      </c>
      <c r="P55" s="13">
        <v>76</v>
      </c>
      <c r="Q55" s="13">
        <v>57</v>
      </c>
      <c r="R55" s="13">
        <v>33</v>
      </c>
      <c r="S55" s="13">
        <v>33</v>
      </c>
      <c r="T55" s="13">
        <v>43</v>
      </c>
      <c r="U55" s="13">
        <v>63</v>
      </c>
      <c r="V55" s="13">
        <v>192.75</v>
      </c>
      <c r="W55" s="13">
        <v>216.41666666666666</v>
      </c>
    </row>
    <row r="56" spans="1:24" x14ac:dyDescent="0.2">
      <c r="A56" s="1" t="s">
        <v>52</v>
      </c>
      <c r="B56" s="6">
        <v>48</v>
      </c>
      <c r="C56" s="6">
        <v>73</v>
      </c>
      <c r="D56" s="6">
        <v>141</v>
      </c>
      <c r="E56" s="6">
        <v>215</v>
      </c>
      <c r="F56" s="6">
        <v>197</v>
      </c>
      <c r="G56" s="6">
        <v>144</v>
      </c>
      <c r="H56" s="6">
        <v>139</v>
      </c>
      <c r="I56" s="6">
        <v>172</v>
      </c>
      <c r="J56" s="6">
        <v>245</v>
      </c>
      <c r="K56" s="6">
        <v>708</v>
      </c>
      <c r="L56" s="6">
        <v>703</v>
      </c>
      <c r="M56" s="6">
        <v>686</v>
      </c>
      <c r="N56" s="6">
        <v>535</v>
      </c>
      <c r="O56" s="6">
        <v>428</v>
      </c>
      <c r="P56" s="6">
        <v>363</v>
      </c>
      <c r="Q56" s="6">
        <v>265</v>
      </c>
      <c r="R56" s="2">
        <v>162</v>
      </c>
      <c r="S56" s="6">
        <f>SUM(S53:S55)</f>
        <v>179</v>
      </c>
      <c r="T56" s="6">
        <f>SUM(T53:T55)</f>
        <v>214</v>
      </c>
      <c r="U56" s="6">
        <f>SUM(U53:U55)</f>
        <v>429.16666666666669</v>
      </c>
      <c r="V56" s="6">
        <f>SUM(V53:V55)</f>
        <v>1135.5833333333333</v>
      </c>
      <c r="W56" s="6">
        <f>SUM(W53:W55)</f>
        <v>1049.25</v>
      </c>
    </row>
    <row r="58" spans="1:24" x14ac:dyDescent="0.2">
      <c r="A58" s="20" t="s">
        <v>64</v>
      </c>
    </row>
    <row r="59" spans="1:24" s="6" customFormat="1" x14ac:dyDescent="0.2">
      <c r="A59" s="5" t="s">
        <v>41</v>
      </c>
      <c r="B59" s="6">
        <v>9</v>
      </c>
      <c r="C59" s="6">
        <v>14</v>
      </c>
      <c r="D59" s="6">
        <v>35</v>
      </c>
      <c r="E59" s="6">
        <v>48</v>
      </c>
      <c r="F59" s="6">
        <v>23</v>
      </c>
      <c r="G59" s="6">
        <v>10</v>
      </c>
      <c r="H59" s="6">
        <v>5</v>
      </c>
      <c r="I59" s="6">
        <v>5</v>
      </c>
      <c r="J59" s="6">
        <v>23</v>
      </c>
      <c r="K59" s="6">
        <v>87</v>
      </c>
      <c r="L59" s="6">
        <v>82</v>
      </c>
      <c r="M59" s="6">
        <v>55</v>
      </c>
      <c r="N59" s="6">
        <v>32</v>
      </c>
      <c r="O59" s="6">
        <v>27</v>
      </c>
      <c r="P59" s="6">
        <v>34</v>
      </c>
      <c r="Q59" s="6">
        <v>24</v>
      </c>
      <c r="R59" s="6">
        <v>18</v>
      </c>
      <c r="S59" s="6">
        <v>18</v>
      </c>
      <c r="T59" s="6">
        <v>18</v>
      </c>
      <c r="U59" s="6">
        <v>23.916666666666668</v>
      </c>
      <c r="V59" s="6">
        <v>66.416666666666671</v>
      </c>
      <c r="W59" s="6">
        <v>54.75</v>
      </c>
    </row>
    <row r="60" spans="1:24" s="6" customFormat="1" x14ac:dyDescent="0.2">
      <c r="A60" s="5" t="s">
        <v>42</v>
      </c>
      <c r="B60" s="6">
        <v>3</v>
      </c>
      <c r="C60" s="6">
        <v>5</v>
      </c>
      <c r="D60" s="6">
        <v>15</v>
      </c>
      <c r="E60" s="6">
        <v>18</v>
      </c>
      <c r="F60" s="6">
        <v>12</v>
      </c>
      <c r="G60" s="6">
        <v>9</v>
      </c>
      <c r="H60" s="6">
        <v>7</v>
      </c>
      <c r="I60" s="6">
        <v>7</v>
      </c>
      <c r="J60" s="6">
        <v>21</v>
      </c>
      <c r="K60" s="6">
        <v>76</v>
      </c>
      <c r="L60" s="6">
        <v>75</v>
      </c>
      <c r="M60" s="6">
        <v>60</v>
      </c>
      <c r="N60" s="6">
        <v>44</v>
      </c>
      <c r="O60" s="6">
        <v>43</v>
      </c>
      <c r="P60" s="6">
        <v>32</v>
      </c>
      <c r="Q60" s="6">
        <v>30</v>
      </c>
      <c r="R60" s="6">
        <v>18</v>
      </c>
      <c r="S60" s="6">
        <v>28</v>
      </c>
      <c r="T60" s="6">
        <v>24</v>
      </c>
      <c r="U60" s="6">
        <v>45.25</v>
      </c>
      <c r="V60" s="6">
        <v>104.83333333333333</v>
      </c>
      <c r="W60" s="6">
        <v>85.583333333333329</v>
      </c>
    </row>
    <row r="61" spans="1:24" s="6" customFormat="1" x14ac:dyDescent="0.2">
      <c r="A61" s="12" t="s">
        <v>43</v>
      </c>
      <c r="B61" s="13">
        <v>6</v>
      </c>
      <c r="C61" s="13">
        <v>5</v>
      </c>
      <c r="D61" s="13">
        <v>8</v>
      </c>
      <c r="E61" s="13">
        <v>14</v>
      </c>
      <c r="F61" s="13">
        <v>18</v>
      </c>
      <c r="G61" s="13">
        <v>10</v>
      </c>
      <c r="H61" s="13">
        <v>9</v>
      </c>
      <c r="I61" s="13">
        <v>12</v>
      </c>
      <c r="J61" s="13">
        <v>19</v>
      </c>
      <c r="K61" s="13">
        <v>72</v>
      </c>
      <c r="L61" s="13">
        <v>65</v>
      </c>
      <c r="M61" s="13">
        <v>62</v>
      </c>
      <c r="N61" s="13">
        <v>48</v>
      </c>
      <c r="O61" s="13">
        <v>31</v>
      </c>
      <c r="P61" s="13">
        <v>24</v>
      </c>
      <c r="Q61" s="13">
        <v>22</v>
      </c>
      <c r="R61" s="13">
        <v>18</v>
      </c>
      <c r="S61" s="13">
        <v>17</v>
      </c>
      <c r="T61" s="13">
        <v>21</v>
      </c>
      <c r="U61" s="13">
        <v>34</v>
      </c>
      <c r="V61" s="13">
        <v>81.333333333333329</v>
      </c>
      <c r="W61" s="13">
        <v>54.833333333333336</v>
      </c>
    </row>
    <row r="62" spans="1:24" x14ac:dyDescent="0.2">
      <c r="A62" s="1" t="s">
        <v>52</v>
      </c>
      <c r="B62" s="6">
        <v>17</v>
      </c>
      <c r="C62" s="6">
        <v>24</v>
      </c>
      <c r="D62" s="6">
        <v>58</v>
      </c>
      <c r="E62" s="6">
        <v>80</v>
      </c>
      <c r="F62" s="6">
        <v>53</v>
      </c>
      <c r="G62" s="6">
        <v>29</v>
      </c>
      <c r="H62" s="6">
        <v>20</v>
      </c>
      <c r="I62" s="6">
        <v>25</v>
      </c>
      <c r="J62" s="6">
        <v>62</v>
      </c>
      <c r="K62" s="6">
        <v>234</v>
      </c>
      <c r="L62" s="6">
        <v>222</v>
      </c>
      <c r="M62" s="6">
        <v>176</v>
      </c>
      <c r="N62" s="6">
        <v>123</v>
      </c>
      <c r="O62" s="6">
        <v>101</v>
      </c>
      <c r="P62" s="6">
        <v>90</v>
      </c>
      <c r="Q62" s="6">
        <v>76</v>
      </c>
      <c r="R62" s="6">
        <v>54</v>
      </c>
      <c r="S62" s="6">
        <f>SUM(S59:S61)</f>
        <v>63</v>
      </c>
      <c r="T62" s="6">
        <f>SUM(T59:T61)</f>
        <v>63</v>
      </c>
      <c r="U62" s="6">
        <f>SUM(U59:U61)</f>
        <v>103.16666666666667</v>
      </c>
      <c r="V62" s="6">
        <f>SUM(V59:V61)</f>
        <v>252.58333333333331</v>
      </c>
      <c r="W62" s="6">
        <f>SUM(W59:W61)</f>
        <v>195.16666666666666</v>
      </c>
    </row>
    <row r="63" spans="1:24" x14ac:dyDescent="0.2">
      <c r="A63" s="20" t="s">
        <v>65</v>
      </c>
    </row>
    <row r="64" spans="1:24" s="6" customFormat="1" x14ac:dyDescent="0.2">
      <c r="A64" s="5" t="s">
        <v>41</v>
      </c>
      <c r="B64" s="6">
        <v>21</v>
      </c>
      <c r="C64" s="6">
        <v>24</v>
      </c>
      <c r="D64" s="6">
        <v>40</v>
      </c>
      <c r="E64" s="6">
        <v>47</v>
      </c>
      <c r="F64" s="6">
        <v>41</v>
      </c>
      <c r="G64" s="6">
        <v>23</v>
      </c>
      <c r="H64" s="6">
        <v>17</v>
      </c>
      <c r="I64" s="6">
        <v>19</v>
      </c>
      <c r="J64" s="6">
        <v>26</v>
      </c>
      <c r="K64" s="6">
        <v>89</v>
      </c>
      <c r="L64" s="6">
        <v>81</v>
      </c>
      <c r="M64" s="6">
        <v>54</v>
      </c>
      <c r="N64" s="6">
        <v>31</v>
      </c>
      <c r="O64" s="6">
        <v>37</v>
      </c>
      <c r="P64" s="6">
        <v>34</v>
      </c>
      <c r="Q64" s="6">
        <v>33</v>
      </c>
      <c r="R64" s="6">
        <v>23</v>
      </c>
      <c r="S64" s="6">
        <v>23</v>
      </c>
      <c r="T64" s="6">
        <v>20</v>
      </c>
      <c r="U64" s="6">
        <v>26.166666666666668</v>
      </c>
      <c r="V64" s="6">
        <v>65.5</v>
      </c>
      <c r="W64" s="6">
        <v>59.6666666666667</v>
      </c>
    </row>
    <row r="65" spans="1:23" s="6" customFormat="1" x14ac:dyDescent="0.2">
      <c r="A65" s="5" t="s">
        <v>42</v>
      </c>
      <c r="B65" s="6">
        <v>15</v>
      </c>
      <c r="C65" s="6">
        <v>18</v>
      </c>
      <c r="D65" s="6">
        <v>35</v>
      </c>
      <c r="E65" s="6">
        <v>39</v>
      </c>
      <c r="F65" s="6">
        <v>35</v>
      </c>
      <c r="G65" s="6">
        <v>22</v>
      </c>
      <c r="H65" s="6">
        <v>17</v>
      </c>
      <c r="I65" s="6">
        <v>16</v>
      </c>
      <c r="J65" s="6">
        <v>26</v>
      </c>
      <c r="K65" s="6">
        <v>92</v>
      </c>
      <c r="L65" s="6">
        <v>90</v>
      </c>
      <c r="M65" s="6">
        <v>85</v>
      </c>
      <c r="N65" s="6">
        <v>65</v>
      </c>
      <c r="O65" s="6">
        <v>57</v>
      </c>
      <c r="P65" s="6">
        <v>57</v>
      </c>
      <c r="Q65" s="6">
        <v>52</v>
      </c>
      <c r="R65" s="6">
        <v>38</v>
      </c>
      <c r="S65" s="6">
        <v>48</v>
      </c>
      <c r="T65" s="6">
        <v>43</v>
      </c>
      <c r="U65" s="6">
        <v>37.166666666666664</v>
      </c>
      <c r="V65" s="6">
        <v>94.083333333333329</v>
      </c>
      <c r="W65" s="6">
        <v>77.916666666666671</v>
      </c>
    </row>
    <row r="66" spans="1:23" s="6" customFormat="1" x14ac:dyDescent="0.2">
      <c r="A66" s="12" t="s">
        <v>43</v>
      </c>
      <c r="B66" s="13">
        <v>15</v>
      </c>
      <c r="C66" s="13">
        <v>18</v>
      </c>
      <c r="D66" s="13">
        <v>22</v>
      </c>
      <c r="E66" s="13">
        <v>23</v>
      </c>
      <c r="F66" s="13">
        <v>24</v>
      </c>
      <c r="G66" s="13">
        <v>11</v>
      </c>
      <c r="H66" s="13">
        <v>9</v>
      </c>
      <c r="I66" s="13">
        <v>9</v>
      </c>
      <c r="J66" s="13">
        <v>19</v>
      </c>
      <c r="K66" s="13">
        <v>47</v>
      </c>
      <c r="L66" s="13">
        <v>52</v>
      </c>
      <c r="M66" s="13">
        <v>47</v>
      </c>
      <c r="N66" s="13">
        <v>42</v>
      </c>
      <c r="O66" s="13">
        <v>33</v>
      </c>
      <c r="P66" s="13">
        <v>29</v>
      </c>
      <c r="Q66" s="13">
        <v>18</v>
      </c>
      <c r="R66" s="13">
        <v>18</v>
      </c>
      <c r="S66" s="13">
        <v>22</v>
      </c>
      <c r="T66" s="13">
        <v>19</v>
      </c>
      <c r="U66" s="13">
        <v>25</v>
      </c>
      <c r="V66" s="13">
        <v>63.083333333333336</v>
      </c>
      <c r="W66" s="13">
        <v>53.5</v>
      </c>
    </row>
    <row r="67" spans="1:23" x14ac:dyDescent="0.2">
      <c r="A67" s="1" t="s">
        <v>52</v>
      </c>
      <c r="B67" s="6">
        <v>52</v>
      </c>
      <c r="C67" s="6">
        <v>61</v>
      </c>
      <c r="D67" s="6">
        <v>97</v>
      </c>
      <c r="E67" s="6">
        <v>109</v>
      </c>
      <c r="F67" s="6">
        <v>99</v>
      </c>
      <c r="G67" s="6">
        <v>56</v>
      </c>
      <c r="H67" s="6">
        <v>42</v>
      </c>
      <c r="I67" s="6">
        <v>44</v>
      </c>
      <c r="J67" s="6">
        <v>71</v>
      </c>
      <c r="K67" s="6">
        <v>228</v>
      </c>
      <c r="L67" s="6">
        <v>224</v>
      </c>
      <c r="M67" s="6">
        <v>186</v>
      </c>
      <c r="N67" s="6">
        <v>137</v>
      </c>
      <c r="O67" s="6">
        <v>127</v>
      </c>
      <c r="P67" s="6">
        <v>120</v>
      </c>
      <c r="Q67" s="6">
        <v>103</v>
      </c>
      <c r="R67" s="6">
        <f t="shared" ref="R67:W67" si="6">SUM(R64:R66)</f>
        <v>79</v>
      </c>
      <c r="S67" s="6">
        <f t="shared" si="6"/>
        <v>93</v>
      </c>
      <c r="T67" s="6">
        <f t="shared" si="6"/>
        <v>82</v>
      </c>
      <c r="U67" s="6">
        <f t="shared" si="6"/>
        <v>88.333333333333329</v>
      </c>
      <c r="V67" s="6">
        <f t="shared" si="6"/>
        <v>222.66666666666666</v>
      </c>
      <c r="W67" s="6">
        <f t="shared" si="6"/>
        <v>191.08333333333337</v>
      </c>
    </row>
    <row r="69" spans="1:23" x14ac:dyDescent="0.2">
      <c r="A69" s="20" t="s">
        <v>66</v>
      </c>
    </row>
    <row r="70" spans="1:23" s="6" customFormat="1" x14ac:dyDescent="0.2">
      <c r="A70" s="5" t="s">
        <v>41</v>
      </c>
      <c r="B70" s="6">
        <v>8</v>
      </c>
      <c r="C70" s="6">
        <v>6</v>
      </c>
      <c r="D70" s="6">
        <v>13</v>
      </c>
      <c r="E70" s="6">
        <v>17</v>
      </c>
      <c r="F70" s="6">
        <v>12</v>
      </c>
      <c r="G70" s="6">
        <v>7</v>
      </c>
      <c r="H70" s="6">
        <v>4</v>
      </c>
      <c r="I70" s="6">
        <v>4</v>
      </c>
      <c r="J70" s="6">
        <v>4</v>
      </c>
      <c r="K70" s="6">
        <v>22</v>
      </c>
      <c r="L70" s="6">
        <v>22</v>
      </c>
      <c r="M70" s="6">
        <v>20</v>
      </c>
      <c r="N70" s="6">
        <v>13</v>
      </c>
      <c r="O70" s="6">
        <v>14</v>
      </c>
      <c r="P70" s="6">
        <v>17</v>
      </c>
      <c r="Q70" s="6">
        <v>18</v>
      </c>
      <c r="R70" s="6">
        <v>10</v>
      </c>
      <c r="S70" s="6">
        <v>16</v>
      </c>
      <c r="T70" s="6">
        <v>12</v>
      </c>
      <c r="U70" s="6">
        <v>13.833333333333334</v>
      </c>
      <c r="V70" s="6">
        <v>20.833333333333332</v>
      </c>
      <c r="W70" s="6">
        <v>19.166666666666668</v>
      </c>
    </row>
    <row r="71" spans="1:23" s="6" customFormat="1" x14ac:dyDescent="0.2">
      <c r="A71" s="5" t="s">
        <v>42</v>
      </c>
      <c r="B71" s="6">
        <v>9</v>
      </c>
      <c r="C71" s="6">
        <v>7</v>
      </c>
      <c r="D71" s="6">
        <v>8</v>
      </c>
      <c r="E71" s="6">
        <v>8</v>
      </c>
      <c r="F71" s="6">
        <v>9</v>
      </c>
      <c r="G71" s="6">
        <v>8</v>
      </c>
      <c r="H71" s="6">
        <v>4</v>
      </c>
      <c r="I71" s="6">
        <v>6</v>
      </c>
      <c r="J71" s="6">
        <v>3</v>
      </c>
      <c r="K71" s="6">
        <v>16</v>
      </c>
      <c r="L71" s="6">
        <v>22</v>
      </c>
      <c r="M71" s="6">
        <v>21</v>
      </c>
      <c r="N71" s="6">
        <v>16</v>
      </c>
      <c r="O71" s="6">
        <v>13</v>
      </c>
      <c r="P71" s="6">
        <v>12</v>
      </c>
      <c r="Q71" s="6">
        <v>26</v>
      </c>
      <c r="R71" s="6">
        <v>15</v>
      </c>
      <c r="S71" s="6">
        <v>17</v>
      </c>
      <c r="T71" s="6">
        <v>15</v>
      </c>
      <c r="U71" s="6">
        <v>22.416666666666668</v>
      </c>
      <c r="V71" s="6">
        <v>37.666666666666664</v>
      </c>
      <c r="W71" s="6">
        <v>25.583333333333332</v>
      </c>
    </row>
    <row r="72" spans="1:23" s="6" customFormat="1" x14ac:dyDescent="0.2">
      <c r="A72" s="12" t="s">
        <v>43</v>
      </c>
      <c r="B72" s="13">
        <v>9</v>
      </c>
      <c r="C72" s="13">
        <v>6</v>
      </c>
      <c r="D72" s="13">
        <v>10</v>
      </c>
      <c r="E72" s="13">
        <v>9</v>
      </c>
      <c r="F72" s="13">
        <v>6</v>
      </c>
      <c r="G72" s="13">
        <v>3</v>
      </c>
      <c r="H72" s="13">
        <v>2</v>
      </c>
      <c r="I72" s="13">
        <v>4</v>
      </c>
      <c r="J72" s="13">
        <v>3</v>
      </c>
      <c r="K72" s="13">
        <v>9</v>
      </c>
      <c r="L72" s="13">
        <v>20</v>
      </c>
      <c r="M72" s="13">
        <v>21</v>
      </c>
      <c r="N72" s="13">
        <v>18</v>
      </c>
      <c r="O72" s="13">
        <v>16</v>
      </c>
      <c r="P72" s="13">
        <v>11</v>
      </c>
      <c r="Q72" s="13">
        <v>12</v>
      </c>
      <c r="R72" s="13">
        <v>11</v>
      </c>
      <c r="S72" s="13">
        <v>13</v>
      </c>
      <c r="T72" s="13">
        <v>9</v>
      </c>
      <c r="U72" s="13">
        <v>13</v>
      </c>
      <c r="V72" s="13">
        <v>27.333333333333332</v>
      </c>
      <c r="W72" s="13">
        <v>23.25</v>
      </c>
    </row>
    <row r="73" spans="1:23" x14ac:dyDescent="0.2">
      <c r="A73" s="1" t="s">
        <v>52</v>
      </c>
      <c r="B73" s="6">
        <v>26</v>
      </c>
      <c r="C73" s="6">
        <v>19</v>
      </c>
      <c r="D73" s="6">
        <v>30</v>
      </c>
      <c r="E73" s="6">
        <v>33</v>
      </c>
      <c r="F73" s="6">
        <v>27</v>
      </c>
      <c r="G73" s="6">
        <v>18</v>
      </c>
      <c r="H73" s="6">
        <v>9</v>
      </c>
      <c r="I73" s="6">
        <v>13</v>
      </c>
      <c r="J73" s="6">
        <v>10</v>
      </c>
      <c r="K73" s="6">
        <v>47</v>
      </c>
      <c r="L73" s="6">
        <v>64</v>
      </c>
      <c r="M73" s="6">
        <v>62</v>
      </c>
      <c r="N73" s="6">
        <v>48</v>
      </c>
      <c r="O73" s="6">
        <v>43</v>
      </c>
      <c r="P73" s="6">
        <v>40</v>
      </c>
      <c r="Q73" s="6">
        <v>56</v>
      </c>
      <c r="R73" s="6">
        <f t="shared" ref="R73:W73" si="7">SUM(R70:R72)</f>
        <v>36</v>
      </c>
      <c r="S73" s="6">
        <f t="shared" si="7"/>
        <v>46</v>
      </c>
      <c r="T73" s="6">
        <f t="shared" si="7"/>
        <v>36</v>
      </c>
      <c r="U73" s="6">
        <f t="shared" si="7"/>
        <v>49.25</v>
      </c>
      <c r="V73" s="6">
        <f t="shared" si="7"/>
        <v>85.833333333333329</v>
      </c>
      <c r="W73" s="6">
        <f t="shared" si="7"/>
        <v>68</v>
      </c>
    </row>
    <row r="74" spans="1:23" x14ac:dyDescent="0.2">
      <c r="A74" s="20" t="s">
        <v>67</v>
      </c>
    </row>
    <row r="75" spans="1:23" s="6" customFormat="1" x14ac:dyDescent="0.2">
      <c r="A75" s="5" t="s">
        <v>41</v>
      </c>
      <c r="B75" s="6">
        <v>14</v>
      </c>
      <c r="C75" s="6">
        <v>10</v>
      </c>
      <c r="D75" s="6">
        <v>10</v>
      </c>
      <c r="E75" s="6">
        <v>27</v>
      </c>
      <c r="F75" s="6">
        <v>25</v>
      </c>
      <c r="G75" s="6">
        <v>17</v>
      </c>
      <c r="H75" s="6">
        <v>12</v>
      </c>
      <c r="I75" s="6">
        <v>7</v>
      </c>
      <c r="J75" s="6">
        <v>3</v>
      </c>
      <c r="K75" s="6">
        <v>12</v>
      </c>
      <c r="L75" s="6">
        <v>23</v>
      </c>
      <c r="M75" s="6">
        <v>20</v>
      </c>
      <c r="N75" s="6">
        <v>12</v>
      </c>
      <c r="O75" s="6">
        <v>15</v>
      </c>
      <c r="P75" s="6">
        <v>11</v>
      </c>
      <c r="Q75" s="6">
        <v>13</v>
      </c>
      <c r="R75" s="6">
        <v>10</v>
      </c>
      <c r="S75" s="6">
        <v>11</v>
      </c>
      <c r="T75" s="6">
        <v>5</v>
      </c>
      <c r="U75" s="6">
        <v>11.416666666666666</v>
      </c>
      <c r="V75" s="6">
        <v>17.833333333333332</v>
      </c>
      <c r="W75" s="6">
        <v>13.25</v>
      </c>
    </row>
    <row r="76" spans="1:23" s="6" customFormat="1" x14ac:dyDescent="0.2">
      <c r="A76" s="5" t="s">
        <v>42</v>
      </c>
      <c r="B76" s="6">
        <v>19</v>
      </c>
      <c r="C76" s="6">
        <v>17</v>
      </c>
      <c r="D76" s="6">
        <v>13</v>
      </c>
      <c r="E76" s="6">
        <v>21</v>
      </c>
      <c r="F76" s="6">
        <v>25</v>
      </c>
      <c r="G76" s="6">
        <v>26</v>
      </c>
      <c r="H76" s="6">
        <v>18</v>
      </c>
      <c r="I76" s="6">
        <v>8</v>
      </c>
      <c r="J76" s="6">
        <v>4</v>
      </c>
      <c r="K76" s="6">
        <v>17</v>
      </c>
      <c r="L76" s="6">
        <v>26</v>
      </c>
      <c r="M76" s="6">
        <v>25</v>
      </c>
      <c r="N76" s="6">
        <v>16</v>
      </c>
      <c r="O76" s="6">
        <v>16</v>
      </c>
      <c r="P76" s="6">
        <v>14</v>
      </c>
      <c r="Q76" s="6">
        <v>22</v>
      </c>
      <c r="R76" s="6">
        <v>19</v>
      </c>
      <c r="S76" s="6">
        <v>16</v>
      </c>
      <c r="T76" s="6">
        <v>12</v>
      </c>
      <c r="U76" s="6">
        <v>13.5</v>
      </c>
      <c r="V76" s="6">
        <v>20.666666666666668</v>
      </c>
      <c r="W76" s="6">
        <v>24.333333333333332</v>
      </c>
    </row>
    <row r="77" spans="1:23" s="6" customFormat="1" x14ac:dyDescent="0.2">
      <c r="A77" s="12" t="s">
        <v>43</v>
      </c>
      <c r="B77" s="13">
        <v>20</v>
      </c>
      <c r="C77" s="13">
        <v>19</v>
      </c>
      <c r="D77" s="13">
        <v>15</v>
      </c>
      <c r="E77" s="13">
        <v>19</v>
      </c>
      <c r="F77" s="13">
        <v>18</v>
      </c>
      <c r="G77" s="13">
        <v>22</v>
      </c>
      <c r="H77" s="13">
        <v>18</v>
      </c>
      <c r="I77" s="13">
        <v>8</v>
      </c>
      <c r="J77" s="13">
        <v>6</v>
      </c>
      <c r="K77" s="13">
        <v>13</v>
      </c>
      <c r="L77" s="13">
        <v>18</v>
      </c>
      <c r="M77" s="13">
        <v>19</v>
      </c>
      <c r="N77" s="13">
        <v>14</v>
      </c>
      <c r="O77" s="13">
        <v>16</v>
      </c>
      <c r="P77" s="13">
        <v>11</v>
      </c>
      <c r="Q77" s="13">
        <v>13</v>
      </c>
      <c r="R77" s="13">
        <v>16</v>
      </c>
      <c r="S77" s="13">
        <v>11</v>
      </c>
      <c r="T77" s="13">
        <v>7</v>
      </c>
      <c r="U77" s="13">
        <v>9.4166666666666661</v>
      </c>
      <c r="V77" s="13">
        <v>22.5</v>
      </c>
      <c r="W77" s="13">
        <v>22.333333333333332</v>
      </c>
    </row>
    <row r="78" spans="1:23" x14ac:dyDescent="0.2">
      <c r="A78" s="1" t="s">
        <v>52</v>
      </c>
      <c r="B78" s="6">
        <v>52</v>
      </c>
      <c r="C78" s="6">
        <v>46</v>
      </c>
      <c r="D78" s="6">
        <v>37</v>
      </c>
      <c r="E78" s="6">
        <v>67</v>
      </c>
      <c r="F78" s="6">
        <v>68</v>
      </c>
      <c r="G78" s="6">
        <v>65</v>
      </c>
      <c r="H78" s="6">
        <v>48</v>
      </c>
      <c r="I78" s="6">
        <v>23</v>
      </c>
      <c r="J78" s="6">
        <v>13</v>
      </c>
      <c r="K78" s="6">
        <v>43</v>
      </c>
      <c r="L78" s="6">
        <v>67</v>
      </c>
      <c r="M78" s="6">
        <v>64</v>
      </c>
      <c r="N78" s="6">
        <v>42</v>
      </c>
      <c r="O78" s="6">
        <v>47</v>
      </c>
      <c r="P78" s="6">
        <v>36</v>
      </c>
      <c r="Q78" s="6">
        <v>48</v>
      </c>
      <c r="R78" s="6">
        <f t="shared" ref="R78:W78" si="8">SUM(R75:R77)</f>
        <v>45</v>
      </c>
      <c r="S78" s="6">
        <f t="shared" si="8"/>
        <v>38</v>
      </c>
      <c r="T78" s="6">
        <f t="shared" si="8"/>
        <v>24</v>
      </c>
      <c r="U78" s="6">
        <f t="shared" si="8"/>
        <v>34.333333333333329</v>
      </c>
      <c r="V78" s="6">
        <f t="shared" si="8"/>
        <v>61</v>
      </c>
      <c r="W78" s="6">
        <f t="shared" si="8"/>
        <v>59.916666666666657</v>
      </c>
    </row>
    <row r="80" spans="1:23" x14ac:dyDescent="0.2">
      <c r="A80" s="20" t="s">
        <v>68</v>
      </c>
    </row>
    <row r="81" spans="1:23" s="6" customFormat="1" x14ac:dyDescent="0.2">
      <c r="A81" s="5" t="s">
        <v>41</v>
      </c>
      <c r="B81" s="6">
        <v>10</v>
      </c>
      <c r="C81" s="6">
        <v>11</v>
      </c>
      <c r="D81" s="6">
        <v>11</v>
      </c>
      <c r="E81" s="6">
        <v>18</v>
      </c>
      <c r="F81" s="6">
        <v>13</v>
      </c>
      <c r="G81" s="6">
        <v>10</v>
      </c>
      <c r="H81" s="6">
        <v>5</v>
      </c>
      <c r="I81" s="6">
        <v>3</v>
      </c>
      <c r="J81" s="6">
        <v>6</v>
      </c>
      <c r="K81" s="6">
        <v>25</v>
      </c>
      <c r="L81" s="6">
        <v>26</v>
      </c>
      <c r="M81" s="6">
        <v>28</v>
      </c>
      <c r="N81" s="6">
        <v>13</v>
      </c>
      <c r="O81" s="6">
        <v>10</v>
      </c>
      <c r="P81" s="6">
        <v>13</v>
      </c>
      <c r="Q81" s="6">
        <v>13</v>
      </c>
      <c r="R81" s="6">
        <v>7</v>
      </c>
      <c r="S81" s="6">
        <v>9</v>
      </c>
      <c r="T81" s="6">
        <v>8</v>
      </c>
      <c r="U81" s="6">
        <v>7.583333333333333</v>
      </c>
      <c r="V81" s="6">
        <v>28</v>
      </c>
      <c r="W81" s="6">
        <v>30</v>
      </c>
    </row>
    <row r="82" spans="1:23" s="6" customFormat="1" x14ac:dyDescent="0.2">
      <c r="A82" s="5" t="s">
        <v>42</v>
      </c>
      <c r="B82" s="6">
        <v>5</v>
      </c>
      <c r="C82" s="6">
        <v>7</v>
      </c>
      <c r="D82" s="6">
        <v>9</v>
      </c>
      <c r="E82" s="6">
        <v>13</v>
      </c>
      <c r="F82" s="6">
        <v>10</v>
      </c>
      <c r="G82" s="6">
        <v>9</v>
      </c>
      <c r="H82" s="6">
        <v>5</v>
      </c>
      <c r="I82" s="6">
        <v>2</v>
      </c>
      <c r="J82" s="6">
        <v>4</v>
      </c>
      <c r="K82" s="6">
        <v>23</v>
      </c>
      <c r="L82" s="6">
        <v>28</v>
      </c>
      <c r="M82" s="6">
        <v>20</v>
      </c>
      <c r="N82" s="6">
        <v>11</v>
      </c>
      <c r="O82" s="6">
        <v>9</v>
      </c>
      <c r="P82" s="6">
        <v>14</v>
      </c>
      <c r="Q82" s="6">
        <v>12</v>
      </c>
      <c r="R82" s="6">
        <v>8</v>
      </c>
      <c r="S82" s="6">
        <v>9</v>
      </c>
      <c r="T82" s="6">
        <v>13</v>
      </c>
      <c r="U82" s="6">
        <v>10.083333333333334</v>
      </c>
      <c r="V82" s="6">
        <v>26.333333333333332</v>
      </c>
      <c r="W82" s="6">
        <v>25</v>
      </c>
    </row>
    <row r="83" spans="1:23" s="6" customFormat="1" x14ac:dyDescent="0.2">
      <c r="A83" s="12" t="s">
        <v>43</v>
      </c>
      <c r="B83" s="13">
        <v>21</v>
      </c>
      <c r="C83" s="13">
        <v>19</v>
      </c>
      <c r="D83" s="13">
        <v>14</v>
      </c>
      <c r="E83" s="13">
        <v>18</v>
      </c>
      <c r="F83" s="13">
        <v>15</v>
      </c>
      <c r="G83" s="13">
        <v>13</v>
      </c>
      <c r="H83" s="13">
        <v>9</v>
      </c>
      <c r="I83" s="13">
        <v>3</v>
      </c>
      <c r="J83" s="13">
        <v>4</v>
      </c>
      <c r="K83" s="13">
        <v>18</v>
      </c>
      <c r="L83" s="13">
        <v>23</v>
      </c>
      <c r="M83" s="13">
        <v>24</v>
      </c>
      <c r="N83" s="13">
        <v>16</v>
      </c>
      <c r="O83" s="13">
        <v>11</v>
      </c>
      <c r="P83" s="13">
        <v>12</v>
      </c>
      <c r="Q83" s="13">
        <v>7</v>
      </c>
      <c r="R83" s="13">
        <v>5</v>
      </c>
      <c r="S83" s="13">
        <v>6</v>
      </c>
      <c r="T83" s="13">
        <v>5</v>
      </c>
      <c r="U83" s="13">
        <v>6</v>
      </c>
      <c r="V83" s="13">
        <v>14.416666666666666</v>
      </c>
      <c r="W83" s="13">
        <v>13.25</v>
      </c>
    </row>
    <row r="84" spans="1:23" x14ac:dyDescent="0.2">
      <c r="A84" s="1" t="s">
        <v>52</v>
      </c>
      <c r="B84" s="6">
        <v>35</v>
      </c>
      <c r="C84" s="6">
        <v>37</v>
      </c>
      <c r="D84" s="6">
        <v>33</v>
      </c>
      <c r="E84" s="6">
        <v>49</v>
      </c>
      <c r="F84" s="6">
        <v>39</v>
      </c>
      <c r="G84" s="6">
        <v>32</v>
      </c>
      <c r="H84" s="6">
        <v>17</v>
      </c>
      <c r="I84" s="6">
        <v>7</v>
      </c>
      <c r="J84" s="6">
        <v>15</v>
      </c>
      <c r="K84" s="6">
        <v>66</v>
      </c>
      <c r="L84" s="6">
        <v>77</v>
      </c>
      <c r="M84" s="6">
        <v>72</v>
      </c>
      <c r="N84" s="6">
        <v>40</v>
      </c>
      <c r="O84" s="6">
        <v>29</v>
      </c>
      <c r="P84" s="6">
        <v>39</v>
      </c>
      <c r="Q84" s="6">
        <v>31</v>
      </c>
      <c r="R84" s="6">
        <v>20</v>
      </c>
      <c r="S84" s="6">
        <f>SUM(S81:S83)</f>
        <v>24</v>
      </c>
      <c r="T84" s="6">
        <f>SUM(T81:T83)</f>
        <v>26</v>
      </c>
      <c r="U84" s="6">
        <f>SUM(U81:U83)</f>
        <v>23.666666666666668</v>
      </c>
      <c r="V84" s="6">
        <f>SUM(V81:V83)</f>
        <v>68.75</v>
      </c>
      <c r="W84" s="6">
        <f>SUM(W81:W83)</f>
        <v>68.25</v>
      </c>
    </row>
    <row r="85" spans="1:23" x14ac:dyDescent="0.2">
      <c r="A85" s="20" t="s">
        <v>69</v>
      </c>
    </row>
    <row r="86" spans="1:23" s="6" customFormat="1" x14ac:dyDescent="0.2">
      <c r="A86" s="5" t="s">
        <v>41</v>
      </c>
      <c r="B86" s="6">
        <v>18</v>
      </c>
      <c r="C86" s="6">
        <v>17</v>
      </c>
      <c r="D86" s="6">
        <v>15</v>
      </c>
      <c r="E86" s="6">
        <v>21</v>
      </c>
      <c r="F86" s="6">
        <v>19</v>
      </c>
      <c r="G86" s="6">
        <v>15</v>
      </c>
      <c r="H86" s="6">
        <v>10</v>
      </c>
      <c r="I86" s="6">
        <v>6</v>
      </c>
      <c r="J86" s="6">
        <v>7</v>
      </c>
      <c r="K86" s="6">
        <v>22</v>
      </c>
      <c r="L86" s="6">
        <v>26</v>
      </c>
      <c r="M86" s="6">
        <v>19</v>
      </c>
      <c r="N86" s="6">
        <v>14</v>
      </c>
      <c r="O86" s="6">
        <v>11</v>
      </c>
      <c r="P86" s="6">
        <v>15</v>
      </c>
      <c r="Q86" s="6">
        <v>14</v>
      </c>
      <c r="R86" s="6">
        <v>11</v>
      </c>
      <c r="S86" s="6">
        <v>7</v>
      </c>
      <c r="T86" s="6">
        <v>8</v>
      </c>
      <c r="U86" s="6">
        <v>11.083333333333334</v>
      </c>
      <c r="V86" s="6">
        <v>23</v>
      </c>
      <c r="W86" s="6">
        <v>20.9166666666667</v>
      </c>
    </row>
    <row r="87" spans="1:23" s="6" customFormat="1" x14ac:dyDescent="0.2">
      <c r="A87" s="5" t="s">
        <v>42</v>
      </c>
      <c r="B87" s="6">
        <v>15</v>
      </c>
      <c r="C87" s="6">
        <v>15</v>
      </c>
      <c r="D87" s="6">
        <v>10</v>
      </c>
      <c r="E87" s="6">
        <v>11</v>
      </c>
      <c r="F87" s="6">
        <v>15</v>
      </c>
      <c r="G87" s="6">
        <v>12</v>
      </c>
      <c r="H87" s="6">
        <v>8</v>
      </c>
      <c r="I87" s="6">
        <v>5</v>
      </c>
      <c r="J87" s="6">
        <v>7</v>
      </c>
      <c r="K87" s="6">
        <v>22</v>
      </c>
      <c r="L87" s="6">
        <v>29</v>
      </c>
      <c r="M87" s="6">
        <v>23</v>
      </c>
      <c r="N87" s="6">
        <v>16</v>
      </c>
      <c r="O87" s="6">
        <v>12</v>
      </c>
      <c r="P87" s="6">
        <v>17</v>
      </c>
      <c r="Q87" s="6">
        <v>14</v>
      </c>
      <c r="R87" s="6">
        <v>12</v>
      </c>
      <c r="S87" s="6">
        <v>10</v>
      </c>
      <c r="T87" s="6">
        <v>13</v>
      </c>
      <c r="U87" s="6">
        <v>6.75</v>
      </c>
      <c r="V87" s="6">
        <v>22.583333333333332</v>
      </c>
      <c r="W87" s="6">
        <v>16.916666666666668</v>
      </c>
    </row>
    <row r="88" spans="1:23" s="6" customFormat="1" x14ac:dyDescent="0.2">
      <c r="A88" s="12" t="s">
        <v>43</v>
      </c>
      <c r="B88" s="13">
        <v>26</v>
      </c>
      <c r="C88" s="13">
        <v>22</v>
      </c>
      <c r="D88" s="13">
        <v>14</v>
      </c>
      <c r="E88" s="13">
        <v>13</v>
      </c>
      <c r="F88" s="13">
        <v>10</v>
      </c>
      <c r="G88" s="13">
        <v>14</v>
      </c>
      <c r="H88" s="13">
        <v>9</v>
      </c>
      <c r="I88" s="13">
        <v>6</v>
      </c>
      <c r="J88" s="13">
        <v>5</v>
      </c>
      <c r="K88" s="13">
        <v>9</v>
      </c>
      <c r="L88" s="13">
        <v>11</v>
      </c>
      <c r="M88" s="13">
        <v>13</v>
      </c>
      <c r="N88" s="13">
        <v>11</v>
      </c>
      <c r="O88" s="13">
        <v>8</v>
      </c>
      <c r="P88" s="13">
        <v>10</v>
      </c>
      <c r="Q88" s="13">
        <v>7</v>
      </c>
      <c r="R88" s="13">
        <v>9</v>
      </c>
      <c r="S88" s="13">
        <v>6</v>
      </c>
      <c r="T88" s="13">
        <v>5</v>
      </c>
      <c r="U88" s="13">
        <v>9</v>
      </c>
      <c r="V88" s="13">
        <v>14.166666666666666</v>
      </c>
      <c r="W88" s="13">
        <v>9</v>
      </c>
    </row>
    <row r="89" spans="1:23" x14ac:dyDescent="0.2">
      <c r="A89" s="1" t="s">
        <v>52</v>
      </c>
      <c r="B89" s="6">
        <v>59</v>
      </c>
      <c r="C89" s="6">
        <v>54</v>
      </c>
      <c r="D89" s="6">
        <v>39</v>
      </c>
      <c r="E89" s="6">
        <v>45</v>
      </c>
      <c r="F89" s="6">
        <v>44</v>
      </c>
      <c r="G89" s="6">
        <v>42</v>
      </c>
      <c r="H89" s="6">
        <v>27</v>
      </c>
      <c r="I89" s="6">
        <v>16</v>
      </c>
      <c r="J89" s="6">
        <v>19</v>
      </c>
      <c r="K89" s="6">
        <v>52</v>
      </c>
      <c r="L89" s="6">
        <v>66</v>
      </c>
      <c r="M89" s="6">
        <v>55</v>
      </c>
      <c r="N89" s="6">
        <v>40</v>
      </c>
      <c r="O89" s="6">
        <v>31</v>
      </c>
      <c r="P89" s="6">
        <v>41</v>
      </c>
      <c r="Q89" s="6">
        <v>34</v>
      </c>
      <c r="R89" s="6">
        <f t="shared" ref="R89:W89" si="9">SUM(R86:R88)</f>
        <v>32</v>
      </c>
      <c r="S89" s="6">
        <f t="shared" si="9"/>
        <v>23</v>
      </c>
      <c r="T89" s="6">
        <f t="shared" si="9"/>
        <v>26</v>
      </c>
      <c r="U89" s="6">
        <f t="shared" si="9"/>
        <v>26.833333333333336</v>
      </c>
      <c r="V89" s="6">
        <f t="shared" si="9"/>
        <v>59.749999999999993</v>
      </c>
      <c r="W89" s="6">
        <f t="shared" si="9"/>
        <v>46.833333333333371</v>
      </c>
    </row>
    <row r="91" spans="1:23" x14ac:dyDescent="0.2">
      <c r="A91" s="20" t="s">
        <v>70</v>
      </c>
    </row>
    <row r="92" spans="1:23" s="6" customFormat="1" x14ac:dyDescent="0.2">
      <c r="A92" s="5" t="s">
        <v>41</v>
      </c>
      <c r="B92" s="6">
        <v>23</v>
      </c>
      <c r="C92" s="6">
        <v>57</v>
      </c>
      <c r="D92" s="6">
        <v>74</v>
      </c>
      <c r="E92" s="6">
        <v>82</v>
      </c>
      <c r="F92" s="6">
        <v>75</v>
      </c>
      <c r="G92" s="6">
        <v>56</v>
      </c>
      <c r="H92" s="6">
        <v>38</v>
      </c>
      <c r="I92" s="6">
        <v>43</v>
      </c>
      <c r="J92" s="6">
        <v>82</v>
      </c>
      <c r="K92" s="6">
        <v>280</v>
      </c>
      <c r="L92" s="6">
        <v>223</v>
      </c>
      <c r="M92" s="6">
        <v>167</v>
      </c>
      <c r="N92" s="6">
        <v>94</v>
      </c>
      <c r="O92" s="6">
        <v>91</v>
      </c>
      <c r="P92" s="6">
        <v>80</v>
      </c>
      <c r="Q92" s="6">
        <v>76</v>
      </c>
      <c r="R92" s="6">
        <v>60</v>
      </c>
      <c r="S92" s="6">
        <v>65</v>
      </c>
      <c r="T92" s="6">
        <v>62</v>
      </c>
      <c r="U92" s="6">
        <v>96.666666666666671</v>
      </c>
      <c r="V92" s="6">
        <v>197.75</v>
      </c>
      <c r="W92" s="6">
        <v>153.666666666667</v>
      </c>
    </row>
    <row r="93" spans="1:23" s="6" customFormat="1" x14ac:dyDescent="0.2">
      <c r="A93" s="5" t="s">
        <v>42</v>
      </c>
      <c r="B93" s="6">
        <v>21</v>
      </c>
      <c r="C93" s="6">
        <v>39</v>
      </c>
      <c r="D93" s="6">
        <v>53</v>
      </c>
      <c r="E93" s="6">
        <v>58</v>
      </c>
      <c r="F93" s="6">
        <v>53</v>
      </c>
      <c r="G93" s="6">
        <v>42</v>
      </c>
      <c r="H93" s="6">
        <v>39</v>
      </c>
      <c r="I93" s="6">
        <v>32</v>
      </c>
      <c r="J93" s="6">
        <v>58</v>
      </c>
      <c r="K93" s="6">
        <v>250</v>
      </c>
      <c r="L93" s="6">
        <v>198</v>
      </c>
      <c r="M93" s="6">
        <v>144</v>
      </c>
      <c r="N93" s="6">
        <v>103</v>
      </c>
      <c r="O93" s="6">
        <v>103</v>
      </c>
      <c r="P93" s="6">
        <v>93</v>
      </c>
      <c r="Q93" s="6">
        <v>76</v>
      </c>
      <c r="R93" s="6">
        <v>68</v>
      </c>
      <c r="S93" s="6">
        <v>90</v>
      </c>
      <c r="T93" s="6">
        <v>79</v>
      </c>
      <c r="U93" s="6">
        <v>116.91666666666667</v>
      </c>
      <c r="V93" s="6">
        <v>228.91666666666666</v>
      </c>
      <c r="W93" s="6">
        <v>197.91666666666666</v>
      </c>
    </row>
    <row r="94" spans="1:23" s="6" customFormat="1" x14ac:dyDescent="0.2">
      <c r="A94" s="12" t="s">
        <v>43</v>
      </c>
      <c r="B94" s="13">
        <v>40</v>
      </c>
      <c r="C94" s="13">
        <v>51</v>
      </c>
      <c r="D94" s="13">
        <v>52</v>
      </c>
      <c r="E94" s="13">
        <v>57</v>
      </c>
      <c r="F94" s="13">
        <v>57</v>
      </c>
      <c r="G94" s="13">
        <v>56</v>
      </c>
      <c r="H94" s="13">
        <v>49</v>
      </c>
      <c r="I94" s="13">
        <v>38</v>
      </c>
      <c r="J94" s="13">
        <v>56</v>
      </c>
      <c r="K94" s="13">
        <v>186</v>
      </c>
      <c r="L94" s="13">
        <v>161</v>
      </c>
      <c r="M94" s="13">
        <v>127</v>
      </c>
      <c r="N94" s="13">
        <v>96</v>
      </c>
      <c r="O94" s="13">
        <v>66</v>
      </c>
      <c r="P94" s="13">
        <v>62</v>
      </c>
      <c r="Q94" s="13">
        <v>46</v>
      </c>
      <c r="R94" s="13">
        <v>45</v>
      </c>
      <c r="S94" s="13">
        <v>56</v>
      </c>
      <c r="T94" s="13">
        <v>52</v>
      </c>
      <c r="U94" s="13">
        <v>77.25</v>
      </c>
      <c r="V94" s="13">
        <v>142.5</v>
      </c>
      <c r="W94" s="13">
        <v>123.66666666666667</v>
      </c>
    </row>
    <row r="95" spans="1:23" x14ac:dyDescent="0.2">
      <c r="A95" s="1" t="s">
        <v>52</v>
      </c>
      <c r="B95" s="6">
        <v>84</v>
      </c>
      <c r="C95" s="6">
        <v>147</v>
      </c>
      <c r="D95" s="6">
        <v>179</v>
      </c>
      <c r="E95" s="6">
        <v>197</v>
      </c>
      <c r="F95" s="6">
        <v>186</v>
      </c>
      <c r="G95" s="6">
        <v>154</v>
      </c>
      <c r="H95" s="6">
        <v>126</v>
      </c>
      <c r="I95" s="6">
        <v>113</v>
      </c>
      <c r="J95" s="6">
        <v>196</v>
      </c>
      <c r="K95" s="6">
        <v>716</v>
      </c>
      <c r="L95" s="6">
        <v>582</v>
      </c>
      <c r="M95" s="6">
        <v>439</v>
      </c>
      <c r="N95" s="6">
        <v>293</v>
      </c>
      <c r="O95" s="6">
        <v>259</v>
      </c>
      <c r="P95" s="6">
        <v>235</v>
      </c>
      <c r="Q95" s="6">
        <v>199</v>
      </c>
      <c r="R95" s="6">
        <v>173</v>
      </c>
      <c r="S95" s="6">
        <f>SUM(S92:S94)</f>
        <v>211</v>
      </c>
      <c r="T95" s="6">
        <f>SUM(T92:T94)</f>
        <v>193</v>
      </c>
      <c r="U95" s="6">
        <f>SUM(U92:U94)</f>
        <v>290.83333333333337</v>
      </c>
      <c r="V95" s="6">
        <f>SUM(V92:V94)</f>
        <v>569.16666666666663</v>
      </c>
      <c r="W95" s="6">
        <f>SUM(W92:W94)</f>
        <v>475.25000000000034</v>
      </c>
    </row>
    <row r="96" spans="1:23" x14ac:dyDescent="0.2">
      <c r="A96" s="20" t="s">
        <v>71</v>
      </c>
    </row>
    <row r="97" spans="1:23" s="6" customFormat="1" x14ac:dyDescent="0.2">
      <c r="A97" s="5" t="s">
        <v>41</v>
      </c>
      <c r="B97" s="6">
        <v>42</v>
      </c>
      <c r="C97" s="6">
        <v>64</v>
      </c>
      <c r="D97" s="6">
        <v>64</v>
      </c>
      <c r="E97" s="6">
        <v>97</v>
      </c>
      <c r="F97" s="6">
        <v>108</v>
      </c>
      <c r="G97" s="6">
        <v>89</v>
      </c>
      <c r="H97" s="6">
        <v>76</v>
      </c>
      <c r="I97" s="6">
        <v>60</v>
      </c>
      <c r="J97" s="6">
        <v>75</v>
      </c>
      <c r="K97" s="6">
        <v>216</v>
      </c>
      <c r="L97" s="6">
        <v>188</v>
      </c>
      <c r="M97" s="6">
        <v>145</v>
      </c>
      <c r="N97" s="6">
        <v>115</v>
      </c>
      <c r="O97" s="6">
        <v>102</v>
      </c>
      <c r="P97" s="6">
        <v>98</v>
      </c>
      <c r="Q97" s="6">
        <v>88</v>
      </c>
      <c r="R97" s="6">
        <v>76</v>
      </c>
      <c r="S97" s="6">
        <v>69</v>
      </c>
      <c r="T97" s="6">
        <v>57</v>
      </c>
      <c r="U97" s="6">
        <v>83.25</v>
      </c>
      <c r="V97" s="6">
        <v>192.66666666666666</v>
      </c>
      <c r="W97" s="6">
        <v>132.08333333333334</v>
      </c>
    </row>
    <row r="98" spans="1:23" s="6" customFormat="1" x14ac:dyDescent="0.2">
      <c r="A98" s="5" t="s">
        <v>42</v>
      </c>
      <c r="B98" s="6">
        <v>58</v>
      </c>
      <c r="C98" s="6">
        <v>64</v>
      </c>
      <c r="D98" s="6">
        <v>74</v>
      </c>
      <c r="E98" s="6">
        <v>86</v>
      </c>
      <c r="F98" s="6">
        <v>100</v>
      </c>
      <c r="G98" s="6">
        <v>94</v>
      </c>
      <c r="H98" s="6">
        <v>85</v>
      </c>
      <c r="I98" s="6">
        <v>62</v>
      </c>
      <c r="J98" s="6">
        <v>67</v>
      </c>
      <c r="K98" s="6">
        <v>213</v>
      </c>
      <c r="L98" s="6">
        <v>200</v>
      </c>
      <c r="M98" s="6">
        <v>180</v>
      </c>
      <c r="N98" s="6">
        <v>140</v>
      </c>
      <c r="O98" s="6">
        <v>129</v>
      </c>
      <c r="P98" s="6">
        <v>120</v>
      </c>
      <c r="Q98" s="6">
        <v>110</v>
      </c>
      <c r="R98" s="6">
        <v>100</v>
      </c>
      <c r="S98" s="6">
        <v>106</v>
      </c>
      <c r="T98" s="6">
        <v>100</v>
      </c>
      <c r="U98" s="6">
        <v>100.75</v>
      </c>
      <c r="V98" s="6">
        <v>187.83333333333334</v>
      </c>
      <c r="W98" s="6">
        <v>173.25</v>
      </c>
    </row>
    <row r="99" spans="1:23" s="6" customFormat="1" x14ac:dyDescent="0.2">
      <c r="A99" s="12" t="s">
        <v>43</v>
      </c>
      <c r="B99" s="13">
        <v>73</v>
      </c>
      <c r="C99" s="13">
        <v>64</v>
      </c>
      <c r="D99" s="13">
        <v>54</v>
      </c>
      <c r="E99" s="13">
        <v>61</v>
      </c>
      <c r="F99" s="13">
        <v>73</v>
      </c>
      <c r="G99" s="13">
        <v>77</v>
      </c>
      <c r="H99" s="13">
        <v>72</v>
      </c>
      <c r="I99" s="13">
        <v>60</v>
      </c>
      <c r="J99" s="13">
        <v>66</v>
      </c>
      <c r="K99" s="13">
        <v>128</v>
      </c>
      <c r="L99" s="13">
        <v>107</v>
      </c>
      <c r="M99" s="13">
        <v>98</v>
      </c>
      <c r="N99" s="13">
        <v>89</v>
      </c>
      <c r="O99" s="13">
        <v>67</v>
      </c>
      <c r="P99" s="13">
        <v>71</v>
      </c>
      <c r="Q99" s="13">
        <v>67</v>
      </c>
      <c r="R99" s="13">
        <v>54</v>
      </c>
      <c r="S99" s="13">
        <v>54</v>
      </c>
      <c r="T99" s="13">
        <v>51</v>
      </c>
      <c r="U99" s="13">
        <v>60.333333333333336</v>
      </c>
      <c r="V99" s="13">
        <v>101.75</v>
      </c>
      <c r="W99" s="13">
        <v>105.5</v>
      </c>
    </row>
    <row r="100" spans="1:23" x14ac:dyDescent="0.2">
      <c r="A100" s="1" t="s">
        <v>52</v>
      </c>
      <c r="B100" s="6">
        <v>173</v>
      </c>
      <c r="C100" s="6">
        <v>192</v>
      </c>
      <c r="D100" s="6">
        <v>192</v>
      </c>
      <c r="E100" s="6">
        <v>243</v>
      </c>
      <c r="F100" s="6">
        <v>282</v>
      </c>
      <c r="G100" s="6">
        <v>259</v>
      </c>
      <c r="H100" s="6">
        <v>233</v>
      </c>
      <c r="I100" s="6">
        <v>181</v>
      </c>
      <c r="J100" s="6">
        <v>207</v>
      </c>
      <c r="K100" s="6">
        <v>557</v>
      </c>
      <c r="L100" s="6">
        <v>495</v>
      </c>
      <c r="M100" s="6">
        <v>423</v>
      </c>
      <c r="N100" s="6">
        <v>344</v>
      </c>
      <c r="O100" s="6">
        <v>298</v>
      </c>
      <c r="P100" s="6">
        <v>289</v>
      </c>
      <c r="Q100" s="6">
        <v>265</v>
      </c>
      <c r="R100" s="6">
        <v>230</v>
      </c>
      <c r="S100" s="6">
        <f>SUM(S97:S99)</f>
        <v>229</v>
      </c>
      <c r="T100" s="6">
        <f>SUM(T97:T99)</f>
        <v>208</v>
      </c>
      <c r="U100" s="6">
        <f>SUM(U97:U99)</f>
        <v>244.33333333333334</v>
      </c>
      <c r="V100" s="6">
        <f>SUM(V97:V99)</f>
        <v>482.25</v>
      </c>
      <c r="W100" s="6">
        <f>SUM(W97:W99)</f>
        <v>410.83333333333337</v>
      </c>
    </row>
    <row r="102" spans="1:23" x14ac:dyDescent="0.2">
      <c r="A102" s="20" t="s">
        <v>72</v>
      </c>
    </row>
    <row r="103" spans="1:23" s="6" customFormat="1" x14ac:dyDescent="0.2">
      <c r="A103" s="5" t="s">
        <v>41</v>
      </c>
      <c r="B103" s="6">
        <v>16</v>
      </c>
      <c r="C103" s="6">
        <v>21</v>
      </c>
      <c r="D103" s="6">
        <v>31</v>
      </c>
      <c r="E103" s="6">
        <v>29</v>
      </c>
      <c r="F103" s="6">
        <v>14</v>
      </c>
      <c r="G103" s="6">
        <v>8</v>
      </c>
      <c r="H103" s="6">
        <v>6</v>
      </c>
      <c r="I103" s="6">
        <v>4</v>
      </c>
      <c r="J103" s="6">
        <v>13</v>
      </c>
      <c r="K103" s="6">
        <v>53</v>
      </c>
      <c r="L103" s="6">
        <v>54</v>
      </c>
      <c r="M103" s="6">
        <v>48</v>
      </c>
      <c r="N103" s="6">
        <v>26</v>
      </c>
      <c r="O103" s="6">
        <v>18</v>
      </c>
      <c r="P103" s="6">
        <v>27</v>
      </c>
      <c r="Q103" s="6">
        <v>26</v>
      </c>
      <c r="R103" s="6">
        <v>18</v>
      </c>
      <c r="S103" s="6">
        <v>19</v>
      </c>
      <c r="T103" s="6">
        <v>19</v>
      </c>
      <c r="U103" s="6">
        <v>22.5</v>
      </c>
      <c r="V103" s="6">
        <v>55.083333333333336</v>
      </c>
      <c r="W103" s="6">
        <v>37.75</v>
      </c>
    </row>
    <row r="104" spans="1:23" s="6" customFormat="1" ht="15" customHeight="1" x14ac:dyDescent="0.2">
      <c r="A104" s="5" t="s">
        <v>42</v>
      </c>
      <c r="B104" s="6">
        <v>13</v>
      </c>
      <c r="C104" s="6">
        <v>15</v>
      </c>
      <c r="D104" s="6">
        <v>22</v>
      </c>
      <c r="E104" s="6">
        <v>22</v>
      </c>
      <c r="F104" s="6">
        <v>14</v>
      </c>
      <c r="G104" s="6">
        <v>6</v>
      </c>
      <c r="H104" s="6">
        <v>3</v>
      </c>
      <c r="I104" s="6">
        <v>5</v>
      </c>
      <c r="J104" s="6">
        <v>13</v>
      </c>
      <c r="K104" s="6">
        <v>49</v>
      </c>
      <c r="L104" s="6">
        <v>46</v>
      </c>
      <c r="M104" s="6">
        <v>40</v>
      </c>
      <c r="N104" s="6">
        <v>25</v>
      </c>
      <c r="O104" s="6">
        <v>21</v>
      </c>
      <c r="P104" s="6">
        <v>24</v>
      </c>
      <c r="Q104" s="6">
        <v>18</v>
      </c>
      <c r="R104" s="6">
        <v>19</v>
      </c>
      <c r="S104" s="6">
        <v>20</v>
      </c>
      <c r="T104" s="6">
        <v>20</v>
      </c>
      <c r="U104" s="6">
        <v>29</v>
      </c>
      <c r="V104" s="6">
        <v>74.5</v>
      </c>
      <c r="W104" s="6">
        <v>58.5</v>
      </c>
    </row>
    <row r="105" spans="1:23" s="6" customFormat="1" x14ac:dyDescent="0.2">
      <c r="A105" s="12" t="s">
        <v>43</v>
      </c>
      <c r="B105" s="13">
        <v>11</v>
      </c>
      <c r="C105" s="13">
        <v>11</v>
      </c>
      <c r="D105" s="13">
        <v>15</v>
      </c>
      <c r="E105" s="13">
        <v>15</v>
      </c>
      <c r="F105" s="13">
        <v>17</v>
      </c>
      <c r="G105" s="13">
        <v>13</v>
      </c>
      <c r="H105" s="13">
        <v>9</v>
      </c>
      <c r="I105" s="13">
        <v>5</v>
      </c>
      <c r="J105" s="13">
        <v>14</v>
      </c>
      <c r="K105" s="13">
        <v>51</v>
      </c>
      <c r="L105" s="13">
        <v>46</v>
      </c>
      <c r="M105" s="13">
        <v>48</v>
      </c>
      <c r="N105" s="13">
        <v>34</v>
      </c>
      <c r="O105" s="13">
        <v>21</v>
      </c>
      <c r="P105" s="13">
        <v>19</v>
      </c>
      <c r="Q105" s="13">
        <v>18</v>
      </c>
      <c r="R105" s="13">
        <v>12</v>
      </c>
      <c r="S105" s="13">
        <v>17</v>
      </c>
      <c r="T105" s="13">
        <v>15</v>
      </c>
      <c r="U105" s="13">
        <v>20.75</v>
      </c>
      <c r="V105" s="13">
        <v>33.75</v>
      </c>
      <c r="W105" s="13">
        <v>26.75</v>
      </c>
    </row>
    <row r="106" spans="1:23" x14ac:dyDescent="0.2">
      <c r="A106" s="1" t="s">
        <v>52</v>
      </c>
      <c r="B106" s="6">
        <v>39</v>
      </c>
      <c r="C106" s="6">
        <v>48</v>
      </c>
      <c r="D106" s="6">
        <v>68</v>
      </c>
      <c r="E106" s="6">
        <v>65</v>
      </c>
      <c r="F106" s="6">
        <v>45</v>
      </c>
      <c r="G106" s="6">
        <v>27</v>
      </c>
      <c r="H106" s="6">
        <v>18</v>
      </c>
      <c r="I106" s="6">
        <v>14</v>
      </c>
      <c r="J106" s="6">
        <v>40</v>
      </c>
      <c r="K106" s="6">
        <v>153</v>
      </c>
      <c r="L106" s="6">
        <v>146</v>
      </c>
      <c r="M106" s="6">
        <v>135</v>
      </c>
      <c r="N106" s="6">
        <v>85</v>
      </c>
      <c r="O106" s="6">
        <v>59</v>
      </c>
      <c r="P106" s="6">
        <v>70</v>
      </c>
      <c r="Q106" s="6">
        <v>61</v>
      </c>
      <c r="R106" s="6">
        <v>49</v>
      </c>
      <c r="S106" s="6">
        <f>SUM(S103:S105)</f>
        <v>56</v>
      </c>
      <c r="T106" s="6">
        <f>SUM(T103:T105)</f>
        <v>54</v>
      </c>
      <c r="U106" s="6">
        <f>SUM(U103:U105)</f>
        <v>72.25</v>
      </c>
      <c r="V106" s="6">
        <f>SUM(V103:V105)</f>
        <v>163.33333333333334</v>
      </c>
      <c r="W106" s="6">
        <f>SUM(W103:W105)</f>
        <v>123</v>
      </c>
    </row>
    <row r="107" spans="1:23" x14ac:dyDescent="0.2">
      <c r="A107" s="20" t="s">
        <v>73</v>
      </c>
    </row>
    <row r="108" spans="1:23" s="6" customFormat="1" x14ac:dyDescent="0.2">
      <c r="A108" s="5" t="s">
        <v>41</v>
      </c>
      <c r="B108" s="6">
        <v>17</v>
      </c>
      <c r="C108" s="6">
        <v>25</v>
      </c>
      <c r="D108" s="6">
        <v>28</v>
      </c>
      <c r="E108" s="6">
        <v>31</v>
      </c>
      <c r="F108" s="6">
        <v>18</v>
      </c>
      <c r="G108" s="6">
        <v>13</v>
      </c>
      <c r="H108" s="6">
        <v>9</v>
      </c>
      <c r="I108" s="6">
        <v>7</v>
      </c>
      <c r="J108" s="6">
        <v>14</v>
      </c>
      <c r="K108" s="6">
        <v>50</v>
      </c>
      <c r="L108" s="6">
        <v>64</v>
      </c>
      <c r="M108" s="6">
        <v>57</v>
      </c>
      <c r="N108" s="6">
        <v>44</v>
      </c>
      <c r="O108" s="6">
        <v>35</v>
      </c>
      <c r="P108" s="6">
        <v>38</v>
      </c>
      <c r="Q108" s="6">
        <v>31</v>
      </c>
      <c r="R108" s="6">
        <v>23</v>
      </c>
      <c r="S108" s="6">
        <v>20</v>
      </c>
      <c r="T108" s="6">
        <v>20</v>
      </c>
      <c r="U108" s="6">
        <v>24.916666666666668</v>
      </c>
      <c r="V108" s="6">
        <v>46.833333333333336</v>
      </c>
      <c r="W108" s="6">
        <v>36.666666666666664</v>
      </c>
    </row>
    <row r="109" spans="1:23" s="6" customFormat="1" x14ac:dyDescent="0.2">
      <c r="A109" s="5" t="s">
        <v>42</v>
      </c>
      <c r="B109" s="6">
        <v>27</v>
      </c>
      <c r="C109" s="6">
        <v>43</v>
      </c>
      <c r="D109" s="6">
        <v>38</v>
      </c>
      <c r="E109" s="6">
        <v>38</v>
      </c>
      <c r="F109" s="6">
        <v>29</v>
      </c>
      <c r="G109" s="6">
        <v>25</v>
      </c>
      <c r="H109" s="6">
        <v>13</v>
      </c>
      <c r="I109" s="6">
        <v>6</v>
      </c>
      <c r="J109" s="6">
        <v>14</v>
      </c>
      <c r="K109" s="6">
        <v>55</v>
      </c>
      <c r="L109" s="6">
        <v>69</v>
      </c>
      <c r="M109" s="6">
        <v>74</v>
      </c>
      <c r="N109" s="6">
        <v>59</v>
      </c>
      <c r="O109" s="6">
        <v>46</v>
      </c>
      <c r="P109" s="6">
        <v>40</v>
      </c>
      <c r="Q109" s="6">
        <v>35</v>
      </c>
      <c r="R109" s="6">
        <v>35</v>
      </c>
      <c r="S109" s="6">
        <v>23</v>
      </c>
      <c r="T109" s="6">
        <v>26</v>
      </c>
      <c r="U109" s="6">
        <v>34.75</v>
      </c>
      <c r="V109" s="6">
        <v>75.666666666666671</v>
      </c>
      <c r="W109" s="6">
        <v>53.583333333333336</v>
      </c>
    </row>
    <row r="110" spans="1:23" s="6" customFormat="1" x14ac:dyDescent="0.2">
      <c r="A110" s="12" t="s">
        <v>43</v>
      </c>
      <c r="B110" s="13">
        <v>17</v>
      </c>
      <c r="C110" s="13">
        <v>23</v>
      </c>
      <c r="D110" s="13">
        <v>26</v>
      </c>
      <c r="E110" s="13">
        <v>26</v>
      </c>
      <c r="F110" s="13">
        <v>19</v>
      </c>
      <c r="G110" s="13">
        <v>13</v>
      </c>
      <c r="H110" s="13">
        <v>12</v>
      </c>
      <c r="I110" s="13">
        <v>9</v>
      </c>
      <c r="J110" s="13">
        <v>13</v>
      </c>
      <c r="K110" s="13">
        <v>37</v>
      </c>
      <c r="L110" s="13">
        <v>49</v>
      </c>
      <c r="M110" s="13">
        <v>42</v>
      </c>
      <c r="N110" s="13">
        <v>37</v>
      </c>
      <c r="O110" s="13">
        <v>29</v>
      </c>
      <c r="P110" s="13">
        <v>22</v>
      </c>
      <c r="Q110" s="13">
        <v>20</v>
      </c>
      <c r="R110" s="13">
        <v>12</v>
      </c>
      <c r="S110" s="13">
        <v>16</v>
      </c>
      <c r="T110" s="13">
        <v>18</v>
      </c>
      <c r="U110" s="13">
        <v>25.916666666666668</v>
      </c>
      <c r="V110" s="13">
        <v>48.416666666666664</v>
      </c>
      <c r="W110" s="13">
        <v>31.75</v>
      </c>
    </row>
    <row r="111" spans="1:23" x14ac:dyDescent="0.2">
      <c r="A111" s="1" t="s">
        <v>52</v>
      </c>
      <c r="B111" s="6">
        <v>60</v>
      </c>
      <c r="C111" s="6">
        <v>91</v>
      </c>
      <c r="D111" s="6">
        <v>92</v>
      </c>
      <c r="E111" s="6">
        <v>95</v>
      </c>
      <c r="F111" s="6">
        <v>66</v>
      </c>
      <c r="G111" s="6">
        <v>51</v>
      </c>
      <c r="H111" s="6">
        <v>34</v>
      </c>
      <c r="I111" s="6">
        <v>23</v>
      </c>
      <c r="J111" s="6">
        <v>41</v>
      </c>
      <c r="K111" s="6">
        <v>142</v>
      </c>
      <c r="L111" s="6">
        <v>181</v>
      </c>
      <c r="M111" s="6">
        <v>172</v>
      </c>
      <c r="N111" s="6">
        <v>139</v>
      </c>
      <c r="O111" s="6">
        <v>110</v>
      </c>
      <c r="P111" s="6">
        <v>100</v>
      </c>
      <c r="Q111" s="6">
        <v>86</v>
      </c>
      <c r="R111" s="2">
        <v>70</v>
      </c>
      <c r="S111" s="6">
        <f>SUM(S108:S110)</f>
        <v>59</v>
      </c>
      <c r="T111" s="6">
        <f>SUM(T108:T110)</f>
        <v>64</v>
      </c>
      <c r="U111" s="6">
        <f>SUM(U108:U110)</f>
        <v>85.583333333333343</v>
      </c>
      <c r="V111" s="6">
        <f>SUM(V108:V110)</f>
        <v>170.91666666666666</v>
      </c>
      <c r="W111" s="6">
        <f>SUM(W108:W110)</f>
        <v>122</v>
      </c>
    </row>
    <row r="113" spans="1:23" x14ac:dyDescent="0.2">
      <c r="A113" s="20" t="s">
        <v>74</v>
      </c>
    </row>
    <row r="114" spans="1:23" s="6" customFormat="1" x14ac:dyDescent="0.2">
      <c r="A114" s="5" t="s">
        <v>41</v>
      </c>
      <c r="B114" s="6">
        <v>9</v>
      </c>
      <c r="C114" s="6">
        <v>18</v>
      </c>
      <c r="D114" s="6">
        <v>37</v>
      </c>
      <c r="E114" s="6">
        <v>54</v>
      </c>
      <c r="F114" s="6">
        <v>39</v>
      </c>
      <c r="G114" s="6">
        <v>21</v>
      </c>
      <c r="H114" s="6">
        <v>13</v>
      </c>
      <c r="I114" s="6">
        <v>14</v>
      </c>
      <c r="J114" s="6">
        <v>38</v>
      </c>
      <c r="K114" s="6">
        <v>183</v>
      </c>
      <c r="L114" s="6">
        <v>170</v>
      </c>
      <c r="M114" s="6">
        <v>132</v>
      </c>
      <c r="N114" s="6">
        <v>87</v>
      </c>
      <c r="O114" s="6">
        <v>77</v>
      </c>
      <c r="P114" s="6">
        <v>64</v>
      </c>
      <c r="Q114" s="6">
        <v>60</v>
      </c>
      <c r="R114" s="6">
        <v>46</v>
      </c>
      <c r="S114" s="6">
        <v>44</v>
      </c>
      <c r="T114" s="6">
        <v>39</v>
      </c>
      <c r="U114" s="6">
        <v>59.75</v>
      </c>
      <c r="V114" s="6">
        <v>196.16666666666666</v>
      </c>
      <c r="W114" s="6">
        <v>148.16666666666666</v>
      </c>
    </row>
    <row r="115" spans="1:23" s="6" customFormat="1" x14ac:dyDescent="0.2">
      <c r="A115" s="5" t="s">
        <v>42</v>
      </c>
      <c r="B115" s="6">
        <v>9</v>
      </c>
      <c r="C115" s="6">
        <v>11</v>
      </c>
      <c r="D115" s="6">
        <v>24</v>
      </c>
      <c r="E115" s="6">
        <v>41</v>
      </c>
      <c r="F115" s="6">
        <v>35</v>
      </c>
      <c r="G115" s="6">
        <v>14</v>
      </c>
      <c r="H115" s="6">
        <v>12</v>
      </c>
      <c r="I115" s="6">
        <v>11</v>
      </c>
      <c r="J115" s="6">
        <v>33</v>
      </c>
      <c r="K115" s="6">
        <v>176</v>
      </c>
      <c r="L115" s="6">
        <v>180</v>
      </c>
      <c r="M115" s="6">
        <v>139</v>
      </c>
      <c r="N115" s="6">
        <v>87</v>
      </c>
      <c r="O115" s="6">
        <v>67</v>
      </c>
      <c r="P115" s="6">
        <v>66</v>
      </c>
      <c r="Q115" s="6">
        <v>52</v>
      </c>
      <c r="R115" s="6">
        <v>40</v>
      </c>
      <c r="S115" s="6">
        <v>48</v>
      </c>
      <c r="T115" s="6">
        <v>45</v>
      </c>
      <c r="U115" s="6">
        <v>72.583333333333329</v>
      </c>
      <c r="V115" s="6">
        <v>271.75</v>
      </c>
      <c r="W115" s="6">
        <v>240.58333333333334</v>
      </c>
    </row>
    <row r="116" spans="1:23" s="6" customFormat="1" x14ac:dyDescent="0.2">
      <c r="A116" s="12" t="s">
        <v>43</v>
      </c>
      <c r="B116" s="13">
        <v>15</v>
      </c>
      <c r="C116" s="13">
        <v>14</v>
      </c>
      <c r="D116" s="13">
        <v>21</v>
      </c>
      <c r="E116" s="13">
        <v>30</v>
      </c>
      <c r="F116" s="13">
        <v>32</v>
      </c>
      <c r="G116" s="13">
        <v>21</v>
      </c>
      <c r="H116" s="13">
        <v>15</v>
      </c>
      <c r="I116" s="13">
        <v>17</v>
      </c>
      <c r="J116" s="13">
        <v>25</v>
      </c>
      <c r="K116" s="13">
        <v>122</v>
      </c>
      <c r="L116" s="13">
        <v>118</v>
      </c>
      <c r="M116" s="13">
        <v>115</v>
      </c>
      <c r="N116" s="13">
        <v>86</v>
      </c>
      <c r="O116" s="13">
        <v>59</v>
      </c>
      <c r="P116" s="13">
        <v>48</v>
      </c>
      <c r="Q116" s="13">
        <v>36</v>
      </c>
      <c r="R116" s="13">
        <v>28</v>
      </c>
      <c r="S116" s="13">
        <v>29</v>
      </c>
      <c r="T116" s="13">
        <v>32</v>
      </c>
      <c r="U116" s="13">
        <v>40</v>
      </c>
      <c r="V116" s="13">
        <v>126.91666666666667</v>
      </c>
      <c r="W116" s="13">
        <v>106.16666666666667</v>
      </c>
    </row>
    <row r="117" spans="1:23" x14ac:dyDescent="0.2">
      <c r="A117" s="1" t="s">
        <v>52</v>
      </c>
      <c r="B117" s="6">
        <v>34</v>
      </c>
      <c r="C117" s="6">
        <v>42</v>
      </c>
      <c r="D117" s="6">
        <v>82</v>
      </c>
      <c r="E117" s="6">
        <v>125</v>
      </c>
      <c r="F117" s="6">
        <v>106</v>
      </c>
      <c r="G117" s="6">
        <v>56</v>
      </c>
      <c r="H117" s="6">
        <v>40</v>
      </c>
      <c r="I117" s="6">
        <v>42</v>
      </c>
      <c r="J117" s="6">
        <v>96</v>
      </c>
      <c r="K117" s="6">
        <v>481</v>
      </c>
      <c r="L117" s="6">
        <v>468</v>
      </c>
      <c r="M117" s="6">
        <v>386</v>
      </c>
      <c r="N117" s="6">
        <v>260</v>
      </c>
      <c r="O117" s="6">
        <v>203</v>
      </c>
      <c r="P117" s="6">
        <v>178</v>
      </c>
      <c r="Q117" s="6">
        <v>149</v>
      </c>
      <c r="R117" s="6">
        <f t="shared" ref="R117:W117" si="10">SUM(R114:R116)</f>
        <v>114</v>
      </c>
      <c r="S117" s="6">
        <f t="shared" si="10"/>
        <v>121</v>
      </c>
      <c r="T117" s="6">
        <f t="shared" si="10"/>
        <v>116</v>
      </c>
      <c r="U117" s="6">
        <f t="shared" si="10"/>
        <v>172.33333333333331</v>
      </c>
      <c r="V117" s="6">
        <f t="shared" si="10"/>
        <v>594.83333333333326</v>
      </c>
      <c r="W117" s="6">
        <f t="shared" si="10"/>
        <v>494.91666666666669</v>
      </c>
    </row>
    <row r="118" spans="1:23" x14ac:dyDescent="0.2">
      <c r="A118" s="20" t="s">
        <v>75</v>
      </c>
    </row>
    <row r="119" spans="1:23" s="6" customFormat="1" x14ac:dyDescent="0.2">
      <c r="A119" s="5" t="s">
        <v>41</v>
      </c>
      <c r="B119" s="6">
        <v>31</v>
      </c>
      <c r="C119" s="6">
        <v>40</v>
      </c>
      <c r="D119" s="6">
        <v>55</v>
      </c>
      <c r="E119" s="6">
        <v>77</v>
      </c>
      <c r="F119" s="6">
        <v>78</v>
      </c>
      <c r="G119" s="6">
        <v>49</v>
      </c>
      <c r="H119" s="6">
        <v>44</v>
      </c>
      <c r="I119" s="6">
        <v>36</v>
      </c>
      <c r="J119" s="6">
        <v>43</v>
      </c>
      <c r="K119" s="6">
        <v>135</v>
      </c>
      <c r="L119" s="6">
        <v>135</v>
      </c>
      <c r="M119" s="6">
        <v>113</v>
      </c>
      <c r="N119" s="6">
        <v>96</v>
      </c>
      <c r="O119" s="6">
        <v>84</v>
      </c>
      <c r="P119" s="6">
        <v>75</v>
      </c>
      <c r="Q119" s="6">
        <v>64</v>
      </c>
      <c r="R119" s="6">
        <v>56</v>
      </c>
      <c r="S119" s="6">
        <v>49</v>
      </c>
      <c r="T119" s="6">
        <v>52</v>
      </c>
      <c r="U119" s="6">
        <v>55.666666666666664</v>
      </c>
      <c r="V119" s="6">
        <v>170.91666666666666</v>
      </c>
      <c r="W119" s="6">
        <v>161.33333333333334</v>
      </c>
    </row>
    <row r="120" spans="1:23" s="6" customFormat="1" x14ac:dyDescent="0.2">
      <c r="A120" s="5" t="s">
        <v>42</v>
      </c>
      <c r="B120" s="6">
        <v>38</v>
      </c>
      <c r="C120" s="6">
        <v>49</v>
      </c>
      <c r="D120" s="6">
        <v>47</v>
      </c>
      <c r="E120" s="6">
        <v>58</v>
      </c>
      <c r="F120" s="6">
        <v>65</v>
      </c>
      <c r="G120" s="6">
        <v>52</v>
      </c>
      <c r="H120" s="6">
        <v>36</v>
      </c>
      <c r="I120" s="6">
        <v>38</v>
      </c>
      <c r="J120" s="6">
        <v>42</v>
      </c>
      <c r="K120" s="6">
        <v>137</v>
      </c>
      <c r="L120" s="6">
        <v>150</v>
      </c>
      <c r="M120" s="6">
        <v>154</v>
      </c>
      <c r="N120" s="6">
        <v>121</v>
      </c>
      <c r="O120" s="6">
        <v>100</v>
      </c>
      <c r="P120" s="6">
        <v>74</v>
      </c>
      <c r="Q120" s="6">
        <v>65</v>
      </c>
      <c r="R120" s="6">
        <v>56</v>
      </c>
      <c r="S120" s="6">
        <v>64</v>
      </c>
      <c r="T120" s="6">
        <v>69</v>
      </c>
      <c r="U120" s="6">
        <v>72.166666666666671</v>
      </c>
      <c r="V120" s="6">
        <v>214.58333333333334</v>
      </c>
      <c r="W120" s="6">
        <v>231.91666666666666</v>
      </c>
    </row>
    <row r="121" spans="1:23" s="6" customFormat="1" x14ac:dyDescent="0.2">
      <c r="A121" s="12" t="s">
        <v>43</v>
      </c>
      <c r="B121" s="13">
        <v>34</v>
      </c>
      <c r="C121" s="13">
        <v>37</v>
      </c>
      <c r="D121" s="13">
        <v>32</v>
      </c>
      <c r="E121" s="13">
        <v>36</v>
      </c>
      <c r="F121" s="13">
        <v>42</v>
      </c>
      <c r="G121" s="13">
        <v>34</v>
      </c>
      <c r="H121" s="13">
        <v>28</v>
      </c>
      <c r="I121" s="13">
        <v>27</v>
      </c>
      <c r="J121" s="13">
        <v>29</v>
      </c>
      <c r="K121" s="13">
        <v>62</v>
      </c>
      <c r="L121" s="13">
        <v>69</v>
      </c>
      <c r="M121" s="13">
        <v>71</v>
      </c>
      <c r="N121" s="13">
        <v>62</v>
      </c>
      <c r="O121" s="13">
        <v>52</v>
      </c>
      <c r="P121" s="13">
        <v>37</v>
      </c>
      <c r="Q121" s="13">
        <v>37</v>
      </c>
      <c r="R121" s="13">
        <v>37</v>
      </c>
      <c r="S121" s="13">
        <v>41</v>
      </c>
      <c r="T121" s="13">
        <v>39</v>
      </c>
      <c r="U121" s="13">
        <v>41.583333333333336</v>
      </c>
      <c r="V121" s="13">
        <v>103.16666666666667</v>
      </c>
      <c r="W121" s="13">
        <v>115.58333333333333</v>
      </c>
    </row>
    <row r="122" spans="1:23" x14ac:dyDescent="0.2">
      <c r="A122" s="1" t="s">
        <v>52</v>
      </c>
      <c r="B122" s="6">
        <v>103</v>
      </c>
      <c r="C122" s="6">
        <v>125</v>
      </c>
      <c r="D122" s="6">
        <v>133</v>
      </c>
      <c r="E122" s="6">
        <v>172</v>
      </c>
      <c r="F122" s="6">
        <v>185</v>
      </c>
      <c r="G122" s="6">
        <v>135</v>
      </c>
      <c r="H122" s="6">
        <v>108</v>
      </c>
      <c r="I122" s="6">
        <v>101</v>
      </c>
      <c r="J122" s="6">
        <v>114</v>
      </c>
      <c r="K122" s="6">
        <v>334</v>
      </c>
      <c r="L122" s="6">
        <v>354</v>
      </c>
      <c r="M122" s="6">
        <v>338</v>
      </c>
      <c r="N122" s="6">
        <v>280</v>
      </c>
      <c r="O122" s="6">
        <v>236</v>
      </c>
      <c r="P122" s="6">
        <v>185</v>
      </c>
      <c r="Q122" s="6">
        <v>166</v>
      </c>
      <c r="R122" s="6">
        <v>149</v>
      </c>
      <c r="S122" s="6">
        <f>SUM(S119:S121)</f>
        <v>154</v>
      </c>
      <c r="T122" s="6">
        <f>SUM(T119:T121)</f>
        <v>160</v>
      </c>
      <c r="U122" s="6">
        <f>SUM(U119:U121)</f>
        <v>169.41666666666669</v>
      </c>
      <c r="V122" s="6">
        <f>SUM(V119:V121)</f>
        <v>488.66666666666669</v>
      </c>
      <c r="W122" s="6">
        <f>SUM(W119:W121)</f>
        <v>508.83333333333331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Allir-kyn-aldur-búseta</vt:lpstr>
      <vt:lpstr>kyn-aldur</vt:lpstr>
      <vt:lpstr>kyn-búseta</vt:lpstr>
      <vt:lpstr>Búseta-aldur</vt:lpstr>
      <vt:lpstr>Búseta-kyn-aldur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2022-01-24T09:01:33Z</dcterms:modified>
</cp:coreProperties>
</file>